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MB\LICITAÇÕES\2023\PROC 7140-2021 - PRAÇA VISTA LINDA\DLC\"/>
    </mc:Choice>
  </mc:AlternateContent>
  <bookViews>
    <workbookView xWindow="0" yWindow="0" windowWidth="28800" windowHeight="11835" tabRatio="896"/>
  </bookViews>
  <sheets>
    <sheet name="PLANILHA" sheetId="1" r:id="rId1"/>
    <sheet name="CRONOGRAMA" sheetId="6"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____REC3">#REF!</definedName>
    <definedName name="______REC35">#REF!</definedName>
    <definedName name="______REC4">#REF!</definedName>
    <definedName name="______REP1">#REF!</definedName>
    <definedName name="______REP15">#REF!</definedName>
    <definedName name="______REP2">#REF!</definedName>
    <definedName name="______SE2">#REF!</definedName>
    <definedName name="_____REC3">#REF!</definedName>
    <definedName name="_____REC35">#REF!</definedName>
    <definedName name="_____REC4">#REF!</definedName>
    <definedName name="_____REP1">#REF!</definedName>
    <definedName name="_____REP15">#REF!</definedName>
    <definedName name="_____REP2">#REF!</definedName>
    <definedName name="____REC3">#REF!</definedName>
    <definedName name="____REC35">#REF!</definedName>
    <definedName name="____REC4">#REF!</definedName>
    <definedName name="____REP1">#REF!</definedName>
    <definedName name="____REP15">#REF!</definedName>
    <definedName name="____REP2">#REF!</definedName>
    <definedName name="____SE2">#REF!</definedName>
    <definedName name="___REC3">#REF!</definedName>
    <definedName name="___REC35">#REF!</definedName>
    <definedName name="___REC4">#REF!</definedName>
    <definedName name="___REP1">#REF!</definedName>
    <definedName name="___REP15">#REF!</definedName>
    <definedName name="___REP2">#REF!</definedName>
    <definedName name="___SE2">#REF!</definedName>
    <definedName name="__PU1">[1]OBRJU95!#REF!</definedName>
    <definedName name="__REC3">#REF!</definedName>
    <definedName name="__REC35">#REF!</definedName>
    <definedName name="__REC4">#REF!</definedName>
    <definedName name="__REP1">#REF!</definedName>
    <definedName name="__REP15">#REF!</definedName>
    <definedName name="__REP2">#REF!</definedName>
    <definedName name="__SE2">#REF!</definedName>
    <definedName name="__TA1">[1]OBRJU95!#REF!</definedName>
    <definedName name="__TA2">[1]OBRJU95!#REF!</definedName>
    <definedName name="__xlnm.Print_Area_1">0</definedName>
    <definedName name="__xlnm.Print_Titles_1">0</definedName>
    <definedName name="__xlnm_Print_Area_1">0</definedName>
    <definedName name="__xlnm_Print_Titles_1">0</definedName>
    <definedName name="_PU1">[1]OBRJU95!#REF!</definedName>
    <definedName name="_REC3">#REF!</definedName>
    <definedName name="_REC35">#REF!</definedName>
    <definedName name="_REC4">#REF!</definedName>
    <definedName name="_REP1">#REF!</definedName>
    <definedName name="_REP15">#REF!</definedName>
    <definedName name="_REP2">#REF!</definedName>
    <definedName name="_SE2">#REF!</definedName>
    <definedName name="_TA1">[1]OBRJU95!#REF!</definedName>
    <definedName name="_TA2">[1]OBRJU95!#REF!</definedName>
    <definedName name="a">'[2]RP-1 SB (3)'!$D$31</definedName>
    <definedName name="AC">#REF!</definedName>
    <definedName name="APOIO">#REF!</definedName>
    <definedName name="_xlnm.Extract">#REF!</definedName>
    <definedName name="_xlnm.Print_Area" localSheetId="1">CRONOGRAMA!$A$1:$I$44</definedName>
    <definedName name="_xlnm.Print_Area" localSheetId="0">PLANILHA!$A$1:$F$172</definedName>
    <definedName name="AreaTeste">#REF!</definedName>
    <definedName name="AreaTeste2">#REF!</definedName>
    <definedName name="asfa">#REF!</definedName>
    <definedName name="ASFASDF">#REF!</definedName>
    <definedName name="aux">#REF!</definedName>
    <definedName name="_xlnm.Database">#REF!</definedName>
    <definedName name="Base">[3]Dados!$B$4</definedName>
    <definedName name="BDI">#REF!</definedName>
    <definedName name="BDI.Opcao" hidden="1">[4]DADOS!$F$18</definedName>
    <definedName name="BDI.TipoObra" hidden="1">[4]BDI!$A$138:$A$146</definedName>
    <definedName name="BE">#REF!</definedName>
    <definedName name="BI">#REF!</definedName>
    <definedName name="BL">#REF!</definedName>
    <definedName name="Bomba_putzmeister">#REF!</definedName>
    <definedName name="CAIXA">#REF!</definedName>
    <definedName name="CélulaInicioPlanilha">#REF!</definedName>
    <definedName name="CélulaResumo">#REF!</definedName>
    <definedName name="CER">#REF!</definedName>
    <definedName name="CI">#REF!</definedName>
    <definedName name="CICLOVIA_3">"#ref!"</definedName>
    <definedName name="CICLOVIA_3_2">"#ref!"</definedName>
    <definedName name="CICLOVIA_3_4">"#ref!"</definedName>
    <definedName name="CICLOVIA_3_5">"#ref!"</definedName>
    <definedName name="CL">#REF!</definedName>
    <definedName name="çl">#REF!</definedName>
    <definedName name="Cliente">[3]Dados!$B$2</definedName>
    <definedName name="Código">#REF!</definedName>
    <definedName name="CONCATENAR">CONCATENATE(#REF!," ",#REF!)</definedName>
    <definedName name="CP">"#ref!"</definedName>
    <definedName name="cpuinsta">#REF!</definedName>
    <definedName name="cpus">#REF!</definedName>
    <definedName name="cpus1">#REF!</definedName>
    <definedName name="CR">#REF!</definedName>
    <definedName name="_xlnm.Criteria">#REF!</definedName>
    <definedName name="CURVAMO">#REF!</definedName>
    <definedName name="D">#REF!</definedName>
    <definedName name="Dados.Lista.BDI">[5]DADOS!$T$37:$X$37</definedName>
    <definedName name="dasd">#REF!</definedName>
    <definedName name="Data">[3]Dados!$B$3</definedName>
    <definedName name="DATABASE">#REF!</definedName>
    <definedName name="DATAEMISSAO">#REF!</definedName>
    <definedName name="DATART">#REF!</definedName>
    <definedName name="dddd">#REF!</definedName>
    <definedName name="DEMO">#REF!</definedName>
    <definedName name="DESCRICAO">[1]OBRJU95!#REF!</definedName>
    <definedName name="DESONERACAO" hidden="1">IF(OR(Import.Desoneracao="DESONERADO",Import.Desoneracao="SIM"),"SIM","NÃO")</definedName>
    <definedName name="dfs">'[6]RP-1 SB (3)'!$B$13</definedName>
    <definedName name="DIF">#REF!</definedName>
    <definedName name="DOAR">#REF!</definedName>
    <definedName name="dr">#REF!</definedName>
    <definedName name="DRE">#REF!</definedName>
    <definedName name="DRI">#REF!</definedName>
    <definedName name="DRN">#REF!</definedName>
    <definedName name="dsad">#REF!</definedName>
    <definedName name="e">"#ref!"</definedName>
    <definedName name="EA">#REF!</definedName>
    <definedName name="EB">#REF!</definedName>
    <definedName name="EC">#REF!</definedName>
    <definedName name="eeeeeee">#REF!</definedName>
    <definedName name="elton">#REF!</definedName>
    <definedName name="EMPRESAS">OFFSET([7]Cotações!$B$25,0,0):OFFSET([7]Cotações!$H$29,-1,0)</definedName>
    <definedName name="EQPTO">#REF!</definedName>
    <definedName name="EQUIP">#REF!</definedName>
    <definedName name="ES">#REF!</definedName>
    <definedName name="ex">#REF!</definedName>
    <definedName name="Excel_BuiltIn__FilterDatabase">"#ref!"</definedName>
    <definedName name="Excel_BuiltIn_Print_Area_1">"#ref!"</definedName>
    <definedName name="Excel_BuiltIn_Print_Area_1_1">"#ref!"</definedName>
    <definedName name="Excel_BuiltIn_Print_Area_1_1_1">"#ref!"</definedName>
    <definedName name="Excel_BuiltIn_Print_Area_2">"#ref!"</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4">"#ref!"</definedName>
    <definedName name="Excel_BuiltIn_Print_Area_4_1">"#ref!"</definedName>
    <definedName name="Excel_BuiltIn_Print_Area_5">"#ref!"</definedName>
    <definedName name="Excel_BuiltIn_Print_Area_6">"#ref!"</definedName>
    <definedName name="Excel_BuiltIn_Print_Area_7">"#ref!"</definedName>
    <definedName name="Excel_BuiltIn_Print_Titles_2">"#ref!"</definedName>
    <definedName name="Excel_BuiltIn_Print_Titles_2_1">"#ref!"</definedName>
    <definedName name="Excel_BuiltIn_Print_Titles_2_1_1">"#ref!"</definedName>
    <definedName name="Excel_BuiltIn_Print_Titles_3">"#ref!"</definedName>
    <definedName name="Excel_BuiltIn_Print_Titles_3_1">"#ref!"</definedName>
    <definedName name="Excel_BuiltIn_Print_Titles_4">"#ref!"</definedName>
    <definedName name="Excel_BuiltIn_Print_Titles_5">"#ref!"</definedName>
    <definedName name="Excel_BuiltIn_Print_Titles_5_1">"#ref!"</definedName>
    <definedName name="Excel_BuiltIn_Print_Titles_6">"#ref!"</definedName>
    <definedName name="Excel_BuiltIn_Print_Titles_6_2">"#ref!"</definedName>
    <definedName name="Excel_BuiltIn_Print_Titles_6_4">"#ref!"</definedName>
    <definedName name="Excel_BuiltIn_Print_Titles_6_5">"#ref!"</definedName>
    <definedName name="Excel_BuiltIn_Print_Titles_7">"#ref!"</definedName>
    <definedName name="EXT">#REF!</definedName>
    <definedName name="F">#REF!</definedName>
    <definedName name="FAL">#REF!</definedName>
    <definedName name="FDE">#REF!</definedName>
    <definedName name="FFFFF">#REF!</definedName>
    <definedName name="fss">'[6]RP-1 SB (3)'!$E$39</definedName>
    <definedName name="G">#REF!</definedName>
    <definedName name="GAC">#REF!</definedName>
    <definedName name="GCD">#REF!</definedName>
    <definedName name="GCE">#REF!</definedName>
    <definedName name="gfgfg">'[6]RP-1 SB (3)'!$D$31</definedName>
    <definedName name="GIRO">#REF!</definedName>
    <definedName name="GR">#REF!</definedName>
    <definedName name="_xlnm.Recorder">#REF!</definedName>
    <definedName name="Import.Apelido" hidden="1">[4]DADOS!$F$16</definedName>
    <definedName name="Import.DataBase">[8]DADOS!$A$38</definedName>
    <definedName name="Import.DescLote" hidden="1">[4]DADOS!$F$17</definedName>
    <definedName name="Import.Desoneracao" hidden="1">OFFSET([4]DADOS!$G$18,0,-1)</definedName>
    <definedName name="Import.Município" hidden="1">[4]DADOS!$F$6</definedName>
    <definedName name="INDICES">[7]Cotações!$B$22:OFFSET([7]Cotações!$I$24,-1,0)</definedName>
    <definedName name="ins">#REF!</definedName>
    <definedName name="insta">#REF!</definedName>
    <definedName name="insu">'[9]T. PREÇO'!$A$1:$D$567</definedName>
    <definedName name="insumos">#REF!</definedName>
    <definedName name="ITEM">#REF!</definedName>
    <definedName name="LARG">#REF!</definedName>
    <definedName name="LB">#REF!</definedName>
    <definedName name="Local">[3]Dados!$B$1</definedName>
    <definedName name="LOCALIDADE">#REF!</definedName>
    <definedName name="LT">#REF!</definedName>
    <definedName name="M">#REF!</definedName>
    <definedName name="MAT">#REF!</definedName>
    <definedName name="MEMÓRIA">ROUND([10]Planilha!$P1,15-13*[10]Planilha!#REF!)</definedName>
    <definedName name="MO">#REF!</definedName>
    <definedName name="NCOMPOSICOES">0</definedName>
    <definedName name="NCOTACOES">0</definedName>
    <definedName name="NEMPRESAS">3</definedName>
    <definedName name="NINDICES">1</definedName>
    <definedName name="Nome">[3]Dados!$B$6</definedName>
    <definedName name="NRELATORIOS">COUNTA([7]Relatórios!$A$1:$A$65536)-2</definedName>
    <definedName name="NumerEmpresa">3</definedName>
    <definedName name="NumerIndice">1</definedName>
    <definedName name="OAE">#REF!</definedName>
    <definedName name="Objeto">"Referência"</definedName>
    <definedName name="PATRI">#REF!</definedName>
    <definedName name="PAV">#REF!</definedName>
    <definedName name="PG">#REF!</definedName>
    <definedName name="PL_ABC">#REF!</definedName>
    <definedName name="plan6">"#ref!"</definedName>
    <definedName name="planilha">#REF!</definedName>
    <definedName name="PO.CustoUnitario">ROUND([11]Planilha!$P1,15-13*[11]Planilha!#REF!)</definedName>
    <definedName name="PO.PrecoUnitario">[11]Planilha!$R1</definedName>
    <definedName name="PO.Quantidade">ROUND([11]Planilha!$O1,15-13*[11]Planilha!#REF!)</definedName>
    <definedName name="PONTO">#REF!</definedName>
    <definedName name="PRE">#REF!</definedName>
    <definedName name="preco">#REF!</definedName>
    <definedName name="re">#REF!</definedName>
    <definedName name="REC">OFFSET('[3]Insumos-AnexoXV'!$A$1,1,,COUNTA('[3]Insumos-AnexoXV'!$A:$A),COUNTA('[3]Insumos-AnexoXV'!$1:$1))</definedName>
    <definedName name="REF">[1]OBRJU95!#REF!</definedName>
    <definedName name="Referencia.Descricao">#N/A</definedName>
    <definedName name="Referencia.Unidade">#N/A</definedName>
    <definedName name="RelatoriosFontes">OFFSET([7]Relatórios!$A$5,1,0,NRELATORIOS)</definedName>
    <definedName name="REV">#REF!</definedName>
    <definedName name="RLC">#REF!</definedName>
    <definedName name="SA">#REF!</definedName>
    <definedName name="saa">'[6]RP-1 SB (3)'!$G$39</definedName>
    <definedName name="SAKA">#REF!</definedName>
    <definedName name="SDASDAWDA">#REF!</definedName>
    <definedName name="SEG">#REF!</definedName>
    <definedName name="SENHAGT" hidden="1">"PM2CAIXA"</definedName>
    <definedName name="serv">#REF!</definedName>
    <definedName name="SIH">#REF!</definedName>
    <definedName name="SIN">#REF!</definedName>
    <definedName name="SIV">#REF!</definedName>
    <definedName name="SomaAgrup">SUMIF(OFFSET([11]Planilha!$A1,1,0,[11]Planilha!$B1),"S",OFFSET([11]Planilha!A1,1,0,[11]Planilha!$B1))</definedName>
    <definedName name="SR">OFFSET([3]Serviços!$A$1,1,,COUNTA([3]Serviços!$A:$A),COUNTA([3]Serviços!$1:$1))</definedName>
    <definedName name="ss">#REF!</definedName>
    <definedName name="TESTE">#REF!</definedName>
    <definedName name="teste2">"#ref!"</definedName>
    <definedName name="TipoOrçamento">"BASE"</definedName>
    <definedName name="TIR">#REF!</definedName>
    <definedName name="_xlnm.Print_Titles" localSheetId="0">PLANILHA!$1:$11</definedName>
    <definedName name="total">#REF!</definedName>
    <definedName name="TRP">#REF!</definedName>
    <definedName name="ttttt">#REF!</definedName>
    <definedName name="UN">[1]OBRJU95!#REF!</definedName>
    <definedName name="unitario">'[12]ITEM - CPUS'!$A$2:$G$849</definedName>
    <definedName name="VR">#REF!</definedName>
    <definedName name="VTOTAL1">ROUND(PO.Quantidade*PO.PrecoUnitario,15-13*[11]Planilha!$X$7)</definedName>
    <definedName name="WWWWW">#REF!</definedName>
    <definedName name="YYY">#REF!</definedName>
  </definedNames>
  <calcPr calcId="152511"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0" i="6" l="1"/>
  <c r="I37" i="6"/>
  <c r="I34" i="6"/>
  <c r="I31" i="6"/>
  <c r="I28" i="6"/>
  <c r="I25" i="6"/>
  <c r="H25" i="6" s="1"/>
  <c r="I22" i="6"/>
  <c r="I19" i="6"/>
  <c r="I16" i="6"/>
  <c r="F13" i="1" l="1"/>
  <c r="F14" i="1"/>
  <c r="I39" i="6" l="1"/>
  <c r="I36" i="6"/>
  <c r="I33" i="6"/>
  <c r="I30" i="6"/>
  <c r="I27" i="6"/>
  <c r="I24" i="6"/>
  <c r="I21" i="6"/>
  <c r="I18" i="6"/>
  <c r="I15" i="6"/>
  <c r="F161" i="1" l="1"/>
  <c r="F166" i="1" l="1"/>
  <c r="F164" i="1"/>
  <c r="F163" i="1"/>
  <c r="F162" i="1"/>
  <c r="F160" i="1"/>
  <c r="F159" i="1"/>
  <c r="F158" i="1"/>
  <c r="F157" i="1"/>
  <c r="F156" i="1"/>
  <c r="F155" i="1"/>
  <c r="F153" i="1"/>
  <c r="F152" i="1"/>
  <c r="F151" i="1"/>
  <c r="F150" i="1"/>
  <c r="F149" i="1"/>
  <c r="F148" i="1"/>
  <c r="F147" i="1"/>
  <c r="F167" i="1" l="1"/>
  <c r="F142" i="1"/>
  <c r="F60" i="1" l="1"/>
  <c r="D40" i="6"/>
  <c r="C40" i="6"/>
  <c r="F36" i="1" l="1"/>
  <c r="F61" i="1"/>
  <c r="F45" i="1" l="1"/>
  <c r="F49" i="1"/>
  <c r="F55" i="1" l="1"/>
  <c r="F54" i="1"/>
  <c r="F51" i="1" l="1"/>
  <c r="F47" i="1"/>
  <c r="F52" i="1"/>
  <c r="F53" i="1"/>
  <c r="F50" i="1" l="1"/>
  <c r="F48" i="1" l="1"/>
  <c r="F25" i="1"/>
  <c r="F71" i="1"/>
  <c r="F59" i="1"/>
  <c r="F58" i="1"/>
  <c r="F57" i="1"/>
  <c r="F56" i="1"/>
  <c r="F46" i="1"/>
  <c r="F44" i="1"/>
  <c r="F43" i="1"/>
  <c r="F99" i="1"/>
  <c r="F98" i="1"/>
  <c r="F97" i="1"/>
  <c r="F96" i="1"/>
  <c r="F94" i="1"/>
  <c r="F93" i="1"/>
  <c r="F92" i="1"/>
  <c r="F91" i="1"/>
  <c r="F90" i="1"/>
  <c r="F123" i="1"/>
  <c r="F121" i="1"/>
  <c r="F120" i="1"/>
  <c r="F118" i="1"/>
  <c r="F117" i="1"/>
  <c r="F116" i="1"/>
  <c r="F114" i="1"/>
  <c r="F113" i="1"/>
  <c r="F112" i="1"/>
  <c r="F111" i="1"/>
  <c r="F109" i="1"/>
  <c r="F108" i="1"/>
  <c r="F107" i="1"/>
  <c r="F106" i="1"/>
  <c r="F105" i="1"/>
  <c r="F104" i="1"/>
  <c r="F103" i="1"/>
  <c r="F102" i="1"/>
  <c r="F101" i="1"/>
  <c r="F100" i="1"/>
  <c r="F89" i="1"/>
  <c r="F88" i="1"/>
  <c r="F141" i="1"/>
  <c r="F140" i="1"/>
  <c r="F138" i="1"/>
  <c r="F137" i="1"/>
  <c r="F136" i="1"/>
  <c r="F135" i="1"/>
  <c r="F134" i="1"/>
  <c r="F133" i="1"/>
  <c r="F132" i="1"/>
  <c r="F131" i="1"/>
  <c r="F130" i="1"/>
  <c r="F129" i="1"/>
  <c r="F128" i="1"/>
  <c r="F127" i="1"/>
  <c r="F126" i="1"/>
  <c r="F125" i="1"/>
  <c r="F124" i="1"/>
  <c r="F87" i="1"/>
  <c r="F26" i="1"/>
  <c r="F143" i="1"/>
  <c r="F86" i="1"/>
  <c r="F78" i="1" l="1"/>
  <c r="F24" i="1"/>
  <c r="F144" i="1"/>
  <c r="F62" i="1"/>
  <c r="E28" i="6" s="1"/>
  <c r="F27" i="1"/>
  <c r="F70" i="1" l="1"/>
  <c r="E22" i="6"/>
  <c r="E37" i="6"/>
  <c r="F37" i="6"/>
  <c r="F68" i="1"/>
  <c r="F65" i="1"/>
  <c r="F69" i="1"/>
  <c r="F72" i="1"/>
  <c r="F67" i="1" l="1"/>
  <c r="F66" i="1"/>
  <c r="F64" i="1"/>
  <c r="F73" i="1" s="1"/>
  <c r="F31" i="6" s="1"/>
  <c r="F35" i="1"/>
  <c r="F37" i="1"/>
  <c r="F31" i="1" l="1"/>
  <c r="F20" i="1"/>
  <c r="F40" i="1"/>
  <c r="F21" i="1" l="1"/>
  <c r="F22" i="1" s="1"/>
  <c r="C19" i="6" s="1"/>
  <c r="F38" i="1" l="1"/>
  <c r="F75" i="1"/>
  <c r="F76" i="1" l="1"/>
  <c r="F77" i="1"/>
  <c r="F34" i="1" l="1"/>
  <c r="F82" i="1"/>
  <c r="F81" i="1"/>
  <c r="F80" i="1"/>
  <c r="F79" i="1"/>
  <c r="F17" i="1"/>
  <c r="F16" i="1"/>
  <c r="F15" i="1"/>
  <c r="F18" i="1" l="1"/>
  <c r="F83" i="1"/>
  <c r="H16" i="6" l="1"/>
  <c r="G16" i="6"/>
  <c r="H34" i="6"/>
  <c r="F39" i="1"/>
  <c r="F29" i="1"/>
  <c r="F16" i="6"/>
  <c r="E16" i="6"/>
  <c r="E43" i="6" s="1"/>
  <c r="C16" i="6"/>
  <c r="D16" i="6"/>
  <c r="D43" i="6" s="1"/>
  <c r="F32" i="1" l="1"/>
  <c r="C43" i="6"/>
  <c r="F30" i="1" l="1"/>
  <c r="F33" i="1"/>
  <c r="F41" i="1"/>
  <c r="F169" i="1" l="1"/>
  <c r="F170" i="1" s="1"/>
  <c r="F172" i="1" l="1"/>
  <c r="H43" i="6"/>
  <c r="G25" i="6"/>
  <c r="G43" i="6" s="1"/>
  <c r="F25" i="6"/>
  <c r="I43" i="6"/>
  <c r="F43" i="6" l="1"/>
</calcChain>
</file>

<file path=xl/sharedStrings.xml><?xml version="1.0" encoding="utf-8"?>
<sst xmlns="http://schemas.openxmlformats.org/spreadsheetml/2006/main" count="452" uniqueCount="306">
  <si>
    <t>DESCRIÇÃO</t>
  </si>
  <si>
    <t>QUANT.</t>
  </si>
  <si>
    <t>PLANILHA ORÇAMENTÁRIA</t>
  </si>
  <si>
    <t>UNID.</t>
  </si>
  <si>
    <t>VALOR (R$)</t>
  </si>
  <si>
    <t>TOTAL (R$)</t>
  </si>
  <si>
    <t>1.0</t>
  </si>
  <si>
    <t>2.0</t>
  </si>
  <si>
    <t>3.0</t>
  </si>
  <si>
    <t>4.0</t>
  </si>
  <si>
    <t>5.0</t>
  </si>
  <si>
    <t xml:space="preserve">Custo </t>
  </si>
  <si>
    <t>Valor Total</t>
  </si>
  <si>
    <t>ITEM</t>
  </si>
  <si>
    <t>CANTEIRO DE OBRA</t>
  </si>
  <si>
    <t>PASSEIO PUBLICO E ACESSIBILIDADE</t>
  </si>
  <si>
    <t>M3XKM</t>
  </si>
  <si>
    <t>M2</t>
  </si>
  <si>
    <t>M3</t>
  </si>
  <si>
    <t>PISO DE BORRACHA PASTILHADO/FRISADO, ESPESSURA 7MM, ASSENTADO COM ARGAMASSA. AF_09/2020</t>
  </si>
  <si>
    <t>GUIA E SARJETA</t>
  </si>
  <si>
    <t>M</t>
  </si>
  <si>
    <t>PAISAGISMO</t>
  </si>
  <si>
    <t>PLANTIO DE PALMEIRA COM ALTURA DE MUDA MENOR OU IGUAL A 2,00 M. AF_05/2018</t>
  </si>
  <si>
    <t>UN</t>
  </si>
  <si>
    <t>TERRA VEGETAL ORGÂNICA COMUM</t>
  </si>
  <si>
    <t>ILUMINAÇÃO EXTERNA</t>
  </si>
  <si>
    <t>PLACA DE IDENTIFICAÇÃO PARA OBRA</t>
  </si>
  <si>
    <t>LOCAÇÃO DE CONTAINER TIPO ESCRITÓRIO COM 1 VASO SANITÁRIO, 1 LAVATÓRIO E 1 PONTO PARA CHUVEIRO - ÁREA MÍNIMA DE 13,80 M²</t>
  </si>
  <si>
    <t>LOCAÇÃO DE CONTAINER TIPO SANITÁRIO COM 2 VASOS SANITÁRIOS, 2 LAVATÓRIOS, 2 MICTÓRIOS E 4 PONTOS PARA CHUVEIRO - ÁREA MÍNIMA DE 13,80 M²</t>
  </si>
  <si>
    <t>LOCAÇÃO DE CONTAINER TIPO DEPÓSITO - ÁREA MÍNIMA DE 13,80 M²</t>
  </si>
  <si>
    <t>UNXMÊS</t>
  </si>
  <si>
    <t>BANHEIRO QUÍMICO MODELO STANDARD, COM MANUTENÇÃO CONFORME EXIGÊNCIAS DA CETESB</t>
  </si>
  <si>
    <t>REMOÇÃO DE TAPUME/ CHAPAS METÁLICAS E DE MADEIRA, DE FORMA MANUAL, SEM REAPROVEITAMENTO. AF_12/2017</t>
  </si>
  <si>
    <t>TAPUME COM TELHA METÁLICA. AF_05/2018</t>
  </si>
  <si>
    <t>6.0</t>
  </si>
  <si>
    <t>ÁRVORE ORNAMENTAL TIPO QUARESMEIRA (TIBOUCHINA GRANULOSA) - H= 1,50 / 2,00 M</t>
  </si>
  <si>
    <t>OBRA: URBANIZAÇÃO DA PRAÇA VISTA LINDA</t>
  </si>
  <si>
    <t>LOCAL: Bertioga - SP</t>
  </si>
  <si>
    <t>QUADRA MINI STREETBALL</t>
  </si>
  <si>
    <t>DIVERSOS PARTE CIVIL</t>
  </si>
  <si>
    <t>PAINEL</t>
  </si>
  <si>
    <t>ELETRODUTOS/POSTES</t>
  </si>
  <si>
    <t>TOMADAS</t>
  </si>
  <si>
    <t>LUMINÁRIAS</t>
  </si>
  <si>
    <t>CABOS</t>
  </si>
  <si>
    <t>ATERRAMENTO</t>
  </si>
  <si>
    <t>REBOCO</t>
  </si>
  <si>
    <t>ALVENARIA DE EMBASAMENTO EM TIJOLO MACIÇO COMUM</t>
  </si>
  <si>
    <t>TINTA ACRÍLICA ANTIMOFO EM MASSA, INCLUSIVE PREPARO</t>
  </si>
  <si>
    <t>REGULARIZAÇÃO DE PISO COM NATA DE CIMENTO</t>
  </si>
  <si>
    <t>CIMENTADO DESEMPENADO</t>
  </si>
  <si>
    <t>CONCRETO NÃO ESTRUTURAL EXECUTADO NO LOCAL, MÍNIMO 150 KG CIMENTO / M³</t>
  </si>
  <si>
    <t xml:space="preserve">CANALETA APARENTE COM TAMPA EM PVC, AUTOEXTINGUÍVEL, DE 85 X 35 MM, COM ACESSÓRIOS </t>
  </si>
  <si>
    <t>BOTOEIRA DE COMANDO LIGA-DESLIGA, SEM SINALIZAÇÃO</t>
  </si>
  <si>
    <t>RELÉ DE TEMPO ELETRÔNICO DE 3 ATÉ 30S - 220V - 50/60HZ</t>
  </si>
  <si>
    <t>LUMINÁRIA COM CORPO EM TUBO DE ALUMÍNIO TIPO BALIZADOR PARA USO EXTERNO- LED 15W- CLASSE DE PROTEÇÃO IP--66</t>
  </si>
  <si>
    <t>TERMINAL ILHÓS PINO 16MM²</t>
  </si>
  <si>
    <t>TERMINAL ILHÓS PINO 6MM²</t>
  </si>
  <si>
    <t>TERMINAL ILHÓS PINO 4MM²</t>
  </si>
  <si>
    <t>TERMINAL ILHÓS PINO 2,5MM²</t>
  </si>
  <si>
    <t>TERMINAL ILHÓS PINO 1,5MM²</t>
  </si>
  <si>
    <t>PISTA DE SKATE</t>
  </si>
  <si>
    <t>KG</t>
  </si>
  <si>
    <t>8.0</t>
  </si>
  <si>
    <t>PLANTIO DE FORRAÇÃO. AF_05/2018</t>
  </si>
  <si>
    <t>GRADIL EM AÇO GALVANIZADO ELETROFUNDIDO, MALHA 65 X 132 MM E PINTURA ELETROSTÁTICA</t>
  </si>
  <si>
    <t>CONCRETO FCK = 15MPA, TRAÇO 1:3,4:3,5 (EM MASSA SECA DE CIMENTO/ AREIA MÉDIA/ BRITA 1) - PREPARO MECÂNICO COM BETONEIRA 400 L. AF_05/2021</t>
  </si>
  <si>
    <t>M³</t>
  </si>
  <si>
    <t>M²</t>
  </si>
  <si>
    <t>pç</t>
  </si>
  <si>
    <t>m</t>
  </si>
  <si>
    <t>cj</t>
  </si>
  <si>
    <t xml:space="preserve">DISPOSITIVO DIFERENCIAL RESIDUAL DE 25 A X 30 MA - 2 POLOS </t>
  </si>
  <si>
    <t xml:space="preserve">DISPOSITIVO DIFERENCIAL RESIDUAL DE 40 A X 30 MA - 2 POLOS </t>
  </si>
  <si>
    <t>POSTE TELECÔNICO RETO EM AÇO SAE 1010/1020 GALVANIZADO A FOGO H= 10M</t>
  </si>
  <si>
    <t>CABO DE COBRE FLEXÍVEL ISOLADO, 16 MM², ANTI-CHAMA 450/750 V, PARA CIRCUITOS TERMINAIS - FORNECIMENTO E INSTALAÇÃO. AF_12/2015</t>
  </si>
  <si>
    <t>HASTE DE ATERRAMENTO DE 5/8' X 2,40M</t>
  </si>
  <si>
    <t>CINTA DE AMARRAÇÃO DE ALVENARIA MOLDADA IN LOCO COM UTILIZAÇÃO DE BLOCOS CANALETA. AF_03/2016</t>
  </si>
  <si>
    <t>ÁRVORE ORNAMENTAL TIPO MANACÁ‐DA‐SERRA ‐ H= 2,00 M</t>
  </si>
  <si>
    <t>CONCRETO PREPARADO NO LOCAL, FCK = 20 MPA</t>
  </si>
  <si>
    <t>LANÇAMENTO, ESPALHAMENTO E ADENSAMENTO DE CONCRETO OU MASSA EM LASTRO E/OU ENCHIMENTO</t>
  </si>
  <si>
    <t>NIVELAMENTO DE PISO EM CONCRETO COM ACABADORA DE SUPERFÍCIE</t>
  </si>
  <si>
    <t>LIMPEZA E REGULARIZAÇÃO DE ÁREAS PARA AJARDINAMENTO (JARDINS E CANTEIROS)</t>
  </si>
  <si>
    <t>GUANANDI (CALOPHYLLUM BRASILIENSES)</t>
  </si>
  <si>
    <t>ISOLAMENTO DA OBRA</t>
  </si>
  <si>
    <t>GUIA PRÉ-MOLDADA CURVA TIPO PMSP 100 - FCK 25 MPA</t>
  </si>
  <si>
    <t>GUIA PRÉ-MOLDADA RETA TIPO PMSP 100 - FCK 25 MPA</t>
  </si>
  <si>
    <t>BASE EM CONCRETO COM FCK DE 20 MPA, PARA GUIAS, SARJETAS OU SARJETÕES</t>
  </si>
  <si>
    <t>LIMPEZA MECANIZADA DO TERRENO, INCLUSIVE TRONCOS COM DIÂMETRO ACIMA DE 15 CM ATÉ 50 CM, COM CAMINHÃO À DISPOSIÇÃO DENTRO DA OBRA, ATÉ O RAIO DE 1 KM</t>
  </si>
  <si>
    <t>TRANSPORTE DE SOLO DE 1ª E 2ª CATEGORIA POR CAMINHÃO PARA DISTÂNCIAS SUPERIORES AO 20° KM</t>
  </si>
  <si>
    <t>ESPALHAMENTO DE SOLO EM BOTA-FORA COM COMPACTAÇÃO SEM CONTROLE</t>
  </si>
  <si>
    <t>REGULARIZAÇÃO E COMPACTAÇÃO MECANIZADA DE SUPERFÍCIE, SEM CONTROLE DO PROCTOR NORMAL</t>
  </si>
  <si>
    <t>BASE DE BRITA GRADUADA</t>
  </si>
  <si>
    <t>ARMADURA EM TELA SOLDADA DE AÇO</t>
  </si>
  <si>
    <t>EPÓXI EM MASSA, INCLUSIVE PREPARO</t>
  </si>
  <si>
    <t>PISO EM LADRILHO HIDRÁULICO PODOTÁTIL VÁRIAS CORES (25X25CM), ASSENTADO COM ARGAMASSA MISTA</t>
  </si>
  <si>
    <t>GRADIL TELA ELETROSOLDADO, MALHA DE 5 X 15CM, GALVANIZADO</t>
  </si>
  <si>
    <t>ENCHIMENTO DE NICHOS EM GERAL, COM AREIA</t>
  </si>
  <si>
    <t>COMPACTAÇÃO DE ATERRO MECANIZADO MÍNIMO DE 95% PN, SEM FORNECIMENTO DE SOLO EM CAMPO ABERTO</t>
  </si>
  <si>
    <t>CONCRETO USINADO NÃO ESTRUTURAL MÍNIMO 200 KG CIMENTO / M³</t>
  </si>
  <si>
    <t>LONA PLÁSTICA</t>
  </si>
  <si>
    <t>CONCRETO USINADO, FCK = 30 MPA - PARA BOMBEAMENTO</t>
  </si>
  <si>
    <t>FORMA EM MADEIRA COMUM PARA ESTRUTURA</t>
  </si>
  <si>
    <t>ARMADURA EM BARRA DE AÇO CA-60 (A OU B) FYK = 600 MPA</t>
  </si>
  <si>
    <t>CONCRETO USINADO, FCK = 25 MPA</t>
  </si>
  <si>
    <t>ALVENARIA DE BLOCO DE CONCRETO ESTRUTURAL 14 X 19 X 39 CM - CLASSE B</t>
  </si>
  <si>
    <t>TABELA COMPLETA COM SUPORTE E REDE PARA BASQUETE</t>
  </si>
  <si>
    <t>PLANTIO DE GRAMA SÃO CARLOS EM PLACAS (JARDINS E CANTEIROS)</t>
  </si>
  <si>
    <t>REMOÇÃO DE ENTULHO SEPARADO DE OBRA COM CAÇAMBA METÁLICA - TERRA, ALVENARIA, CONCRETO, ARGAMASSA, MADEIRA, PAPEL, PLÁSTICO OU METAL</t>
  </si>
  <si>
    <t>ESCAVAÇÃO MANUAL EM SOLO DE 1ª E 2ª CATEGORIA EM CAMPO ABERTO</t>
  </si>
  <si>
    <t>MINI‐DISJUNTOR TERMOMAGNÉTICO, TRIPOLAR 220/380 V, CORRENTE DE 40 A ATÉ 50 A</t>
  </si>
  <si>
    <t>MINI‐DISJUNTOR TERMOMAGNÉTICO, BIPOLAR 220/380 V, CORRENTE DE 10 A ATÉ 32 A</t>
  </si>
  <si>
    <t>MINI‐DISJUNTOR TERMOMAGNÉTICO, UNIPOLAR 127/220 V, CORRENTE DE 10 A ATÉ 32A</t>
  </si>
  <si>
    <t xml:space="preserve"> MINI‐DISJUNTOR TERMOMAGNÉTICO, TRIPOLAR 220/380 V, CORRENTE DE 10 A ATÉ 32 A</t>
  </si>
  <si>
    <t>SUPRESSOR DE SURTO MONOFÁSICO, CORRENTE NOMINAL 4 A 11 KA, IMAX. DE SURTO 12
ATÉ 15 KA</t>
  </si>
  <si>
    <t xml:space="preserve"> CONTATOR DE POTÊNCIA 22 A/25 A ‐ 2NA+2NF</t>
  </si>
  <si>
    <t>ELETRODUTO CORRUGADO EM POLIETILENO DE ALTA DENSIDADE, DN= 40 MM, COM ACESSÓRIOS</t>
  </si>
  <si>
    <t>ELETRODUTO CORRUGADO EM POLIETILENO DE ALTA DENSIDADE, DN= 30 MM, COM ACESSÓRIOS</t>
  </si>
  <si>
    <t xml:space="preserve"> TOMADA 2P+T DE 10 A ‐ 250 V, COMPLETA</t>
  </si>
  <si>
    <t>TOMADA 2P+T DE 20 A ‐ 250 V, COMPLETA</t>
  </si>
  <si>
    <t xml:space="preserve"> TOMADA 3P+T DE 32 A, BLINDADA INDUSTRIAL DE SOBREPOR NEGATIVA</t>
  </si>
  <si>
    <t>LUMINÁRIA LED RETANGULAR PARA PAREDE OU PISO, FLUXO LUMINOSO DE 11838 A 12150 LM, EFICIÊNCIA MÍNIMA 107 LM/W - POTÊNCIA DE 86 W/120 W</t>
  </si>
  <si>
    <t>CABO DE COBRE FLEXÍVEL DE 16 MM², ISOLAMENTO 0,6/1KV - ISOLAÇÃO HEPR 90°C</t>
  </si>
  <si>
    <t>CABO DE COBRE DE 1,5 MM², ISOLAMENTO 0,6/1 KV - ISOLAÇÃO EM PVC 70°C</t>
  </si>
  <si>
    <t>CABO DE COBRE DE 1,5 MM², ISOLAMENTO 750 V - ISOLAÇÃO EM PVC 70°C</t>
  </si>
  <si>
    <t>CABO DE COBRE FLEXÍVEL DE 2,5 MM², ISOLAMENTO 0,6/1KV - ISOLAÇÃO HEPR 90°C</t>
  </si>
  <si>
    <t>CABO DE COBRE DE 2,5 MM², ISOLAMENTO 750 V - ISOLAÇÃO EM PVC 70°C</t>
  </si>
  <si>
    <t>CABO DE COBRE FLEXÍVEL DE 4 MM², ISOLAMENTO 0,6/1KV - ISOLAÇÃO HEPR 90°C</t>
  </si>
  <si>
    <t>CABO DE COBRE DE 4 MM², ISOLAMENTO 750 V - ISOLAÇÃO EM PVC 70°C</t>
  </si>
  <si>
    <t>CABO DE COBRE FLEXÍVEL DE 6 MM², ISOLAMENTO 0,6/1KV - ISOLAÇÃO HEPR 90°C</t>
  </si>
  <si>
    <t>CABO DE COBRE DE 6 MM², ISOLAMENTO 750 V - ISOLAÇÃO EM PVC 70°C</t>
  </si>
  <si>
    <t>CABO DE COBRE NU, TÊMPERA MOLE, CLASSE 2, DE 50 MM²</t>
  </si>
  <si>
    <t>CONDULETE DE ALUMÍNIO, TIPO E, PARA ELETRODUTO DE AÇO GALVANIZADO DN 20 MM (3/4''), APARENTE - FORNECIMENTO E INSTALAÇÃO. AF_11/2016_P</t>
  </si>
  <si>
    <t>CAIXA DE INSPEÇÃO DO TERRA CILÍNDRICA EM PVC RÍGIDO, DIÂMETRO DE 300 MM - H= 250 MM</t>
  </si>
  <si>
    <t>TAMPA PARA CAIXA DE INSPEÇÃO CILÍNDRICA, AÇO GALVANIZADO</t>
  </si>
  <si>
    <t>1.1</t>
  </si>
  <si>
    <t>3.3</t>
  </si>
  <si>
    <t>2.2</t>
  </si>
  <si>
    <t>4.4</t>
  </si>
  <si>
    <t>6.6</t>
  </si>
  <si>
    <t>8.8</t>
  </si>
  <si>
    <t>9.9</t>
  </si>
  <si>
    <t>1.2</t>
  </si>
  <si>
    <t>1.3</t>
  </si>
  <si>
    <t>1.4</t>
  </si>
  <si>
    <t>1.5</t>
  </si>
  <si>
    <t>2.1</t>
  </si>
  <si>
    <t>9.0</t>
  </si>
  <si>
    <t>3.1</t>
  </si>
  <si>
    <t>3.2</t>
  </si>
  <si>
    <t>4.1</t>
  </si>
  <si>
    <t>4.2</t>
  </si>
  <si>
    <t>4.3</t>
  </si>
  <si>
    <t>4.5</t>
  </si>
  <si>
    <t>4.6</t>
  </si>
  <si>
    <t>4.7</t>
  </si>
  <si>
    <t>4.8</t>
  </si>
  <si>
    <t>4.9</t>
  </si>
  <si>
    <t>4.10</t>
  </si>
  <si>
    <t>4.11</t>
  </si>
  <si>
    <t>4.12</t>
  </si>
  <si>
    <t>5.1</t>
  </si>
  <si>
    <t>5.2</t>
  </si>
  <si>
    <t>5.3</t>
  </si>
  <si>
    <t>5.4</t>
  </si>
  <si>
    <t>5.5</t>
  </si>
  <si>
    <t>5.6</t>
  </si>
  <si>
    <t>5.7</t>
  </si>
  <si>
    <t>5.8</t>
  </si>
  <si>
    <t>5.9</t>
  </si>
  <si>
    <t>5.10</t>
  </si>
  <si>
    <t>5.11</t>
  </si>
  <si>
    <t>5.12</t>
  </si>
  <si>
    <t>5.13</t>
  </si>
  <si>
    <t>5.14</t>
  </si>
  <si>
    <t>5.15</t>
  </si>
  <si>
    <t>6.1</t>
  </si>
  <si>
    <t>8.1</t>
  </si>
  <si>
    <t>6.2</t>
  </si>
  <si>
    <t>6.3</t>
  </si>
  <si>
    <t>6.4</t>
  </si>
  <si>
    <t>6.5</t>
  </si>
  <si>
    <t>6.7</t>
  </si>
  <si>
    <t>6.8</t>
  </si>
  <si>
    <t>8.2</t>
  </si>
  <si>
    <t>8.3</t>
  </si>
  <si>
    <t>8.4</t>
  </si>
  <si>
    <t>8.5</t>
  </si>
  <si>
    <t>8.6</t>
  </si>
  <si>
    <t>8.7</t>
  </si>
  <si>
    <t>9.1</t>
  </si>
  <si>
    <t>9.2</t>
  </si>
  <si>
    <t>9.3</t>
  </si>
  <si>
    <t>9.4</t>
  </si>
  <si>
    <t>9.5</t>
  </si>
  <si>
    <t>9.6</t>
  </si>
  <si>
    <t>9.7</t>
  </si>
  <si>
    <t>9.8</t>
  </si>
  <si>
    <t>9.10</t>
  </si>
  <si>
    <t>9.11</t>
  </si>
  <si>
    <t>9.12</t>
  </si>
  <si>
    <t>9.13</t>
  </si>
  <si>
    <t>9.14</t>
  </si>
  <si>
    <t>9.15</t>
  </si>
  <si>
    <t>9.16</t>
  </si>
  <si>
    <t>9.17</t>
  </si>
  <si>
    <t>9.18</t>
  </si>
  <si>
    <t>5.16</t>
  </si>
  <si>
    <t>TUBO GALVANIZADO DN= 1 1/2´, INCLUSIVE CONEXÕES</t>
  </si>
  <si>
    <t>QUADRO DE DISTRIBUIÇÃO DE ENERGIA EM CHAPA DE AÇO GALVANIZADO, DE EMBUTIR, COM BARRAMENTO TRIFÁSICO, PARA 30 DISJUNTORES DIN 225A - FORNECIMENTO E INSTALAÇÃO. AF_10/2020</t>
  </si>
  <si>
    <t>ARMADURA EM BARRA DE AÇO CA‐50 (A OU B) FYK = 500 MPA</t>
  </si>
  <si>
    <t>TUBO GALVANIZADO DN= 2´, INCLUSIVE CONEXÕES</t>
  </si>
  <si>
    <t>5.17</t>
  </si>
  <si>
    <t>BARRAS DE TRANSFERÊNCIA, AÇO CA-25 DE 16,0 MM, PARA EXECUÇÃO DE PAVIMENTO DE CONCRETO  FORNECIMENTO E INSTALAÇÃO. AF_04/2022</t>
  </si>
  <si>
    <t>6.9</t>
  </si>
  <si>
    <t>5.18</t>
  </si>
  <si>
    <t>5.19</t>
  </si>
  <si>
    <t>MACRODRENAGEM</t>
  </si>
  <si>
    <t>TX</t>
  </si>
  <si>
    <t>CJxDI</t>
  </si>
  <si>
    <t>un</t>
  </si>
  <si>
    <t>BASE DE BICA CORRIDA</t>
  </si>
  <si>
    <t xml:space="preserve">M     </t>
  </si>
  <si>
    <t xml:space="preserve">H     </t>
  </si>
  <si>
    <t>LOCACAO DE GRUPO GERADOR *80 A 125* KVA, MOTOR DIESEL, REBOCAVEL, ACIONAMENTO MANUAL</t>
  </si>
  <si>
    <t>TELA PLASTICA LARANJA, TIPO TAPUME PARA SINALIZACAO, MALHA RETANGULAR, ROLO 1.20 X 50 M (L X C)</t>
  </si>
  <si>
    <t>ASSENTAMENTO E FORNECIMENTO DE ADUELA PRÉ MOLDADA 2,00 X 2,00</t>
  </si>
  <si>
    <t>SERVIÇOS PRELIMINARES</t>
  </si>
  <si>
    <t>ALA DE CONCRETO</t>
  </si>
  <si>
    <t>Item</t>
  </si>
  <si>
    <t>CRONOGRAMA FÍSICO - FINANCEIRO</t>
  </si>
  <si>
    <t>ETAPAS DE SERVIÇOS</t>
  </si>
  <si>
    <t>VALOR</t>
  </si>
  <si>
    <t>R$</t>
  </si>
  <si>
    <t>VALOR TOTAL DOS SERVIÇOS</t>
  </si>
  <si>
    <t>6 meses</t>
  </si>
  <si>
    <t>7.0</t>
  </si>
  <si>
    <t>7.1</t>
  </si>
  <si>
    <t>7.2</t>
  </si>
  <si>
    <t>7.3</t>
  </si>
  <si>
    <t>7.4</t>
  </si>
  <si>
    <t>7.5</t>
  </si>
  <si>
    <t>7.6</t>
  </si>
  <si>
    <t>7.7</t>
  </si>
  <si>
    <t>7.8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</si>
  <si>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</si>
  <si>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</si>
  <si>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</si>
  <si>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</si>
  <si>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</si>
  <si>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</si>
  <si>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</si>
  <si>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</si>
  <si>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</si>
  <si>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</si>
  <si>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</si>
  <si>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</si>
  <si>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</si>
  <si>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</si>
  <si>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</si>
  <si>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</si>
  <si>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</si>
  <si>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</si>
  <si>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</si>
  <si>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</si>
  <si>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</si>
  <si>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</si>
  <si>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</si>
  <si>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</si>
  <si>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</si>
  <si>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</si>
  <si>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</si>
  <si>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</si>
  <si>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</si>
  <si>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</si>
  <si>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</si>
  <si>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</si>
  <si>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</si>
  <si>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</si>
  <si>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</si>
  <si>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</si>
  <si>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</si>
  <si>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</si>
  <si>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</si>
  <si>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</si>
  <si>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</si>
  <si>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</si>
  <si>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</si>
  <si>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</si>
  <si>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BOCA DE LOBO SIMPLES TIPO PMSP COM TAMPA DE CONCRETO</t>
  </si>
  <si>
    <t>LOCAÇÃO DE REDE DE CANALIZAÇÃO</t>
  </si>
  <si>
    <t>TAXA DE MOBILIZAÇÃO E DESMOBILIZAÇÃO DE EQUIPAMENTOS PARA EXECUÇÃO DE REBAIXAMENTO DE LENÇOL FREÁTICO</t>
  </si>
  <si>
    <t>LOCAÇÃO DE CONJUNTO DE BOMBEAMENTO A VÁCUO PARA REBAIXAMENTO DE LENÇOL FREÁTICO, COM ATÉ 50 PONTEIRAS E POTÊNCIA ATÉ 15 HP, MÍNIMO 30 DIAS</t>
  </si>
  <si>
    <t>PONTEIRAS FILTRANTES, PROFUNDIDADE ATÉ 5 M</t>
  </si>
  <si>
    <t>ESCORAMENTO DE SOLO CONTÍNUO</t>
  </si>
  <si>
    <t>ESCAVAÇÃO MECANIZADA DE VALAS OU CAVAS COM PROFUNDIDADE DE ATÉ 2 M</t>
  </si>
  <si>
    <t>LASTRO E/OU FUNDAÇÃO EM RACHÃO MECANIZADO</t>
  </si>
  <si>
    <t>LASTRO DE CONCRETO IMPERMEABILIZADO</t>
  </si>
  <si>
    <t>MANTA GEOTÊXTIL COM RESISTÊNCIA À TRAÇÃO LONGITUDINAL DE 16KN/M E TRANSVERSAL DE 14KN/M</t>
  </si>
  <si>
    <t>REATERRO COMPACTADO MECANIZADO DE VALA OU CAVA COM COMPACTADOR</t>
  </si>
  <si>
    <t>CARREGAMENTO MECANIZADO DE SOLO DE 1ª E 2ª CATEGORIA</t>
  </si>
  <si>
    <t>TRANSPORTE DE SOLO DE 1ª E 2ª CATEGORIA POR CAMINHÃO ATÉ O 2° KM</t>
  </si>
  <si>
    <t>BOCA DE BSCC 2,00 X 2,00 M - ESCONSIDADE 30° - AREIA E BRITA COMERCIAIS</t>
  </si>
  <si>
    <t>Prazo:</t>
  </si>
  <si>
    <t>B.D.I.      0,00%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</si>
</sst>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5" formatCode="[$R$-416]&quot; &quot;#,##0.00;[Red]&quot;-&quot;[$R$-416]&quot; &quot;#,##0.00"/>
    <numFmt numFmtId="166" formatCode="&quot;R$&quot;\ #,##0.00"/>
    <numFmt numFmtId="167" formatCode="_(* #,##0.00_);_(* \(#,##0.00\);_(* &quot;-&quot;??_);_(@_)"/>
    <numFmt numFmtId="174" formatCode="mm/yy"/>
    <numFmt numFmtId="175" formatCode="_(* #,##0_);_(* \(#,##0\);_(* &quot;-&quot;??_);_(@_)"/>
    <numFmt numFmtId="176" formatCode="_(&quot;R$ &quot;* #,##0.00_);_(&quot;R$ &quot;* \(#,##0.00\);_(&quot;R$ &quot;* \-??_);_(@_)"/>
  </numFmts>
  <fonts count="28"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9"/>
      <name val="Arial"/>
      <family val="2"/>
    </font>
    <font>
      <sz val="8"/>
      <name val="Arial"/>
      <family val="2"/>
    </font>
    <font>
      <b/>
      <sz val="8"/>
      <name val="Arial"/>
      <family val="2"/>
    </font>
    <font>
      <sz val="8"/>
      <color rgb="FF363636"/>
      <name val="Arial"/>
      <family val="2"/>
    </font>
    <font>
      <b/>
      <sz val="8"/>
      <color indexed="8"/>
      <name val="Arial"/>
      <family val="2"/>
    </font>
    <font>
      <sz val="8"/>
      <name val="Calibri"/>
      <family val="2"/>
      <scheme val="minor"/>
    </font>
    <font>
      <sz val="10"/>
      <color indexed="8"/>
      <name val="Verdana"/>
      <family val="2"/>
    </font>
    <font>
      <sz val="11"/>
      <color indexed="8"/>
      <name val="Calibri"/>
      <family val="2"/>
      <scheme val="minor"/>
    </font>
    <font>
      <sz val="10"/>
      <color indexed="8"/>
      <name val="Arial"/>
      <family val="2"/>
    </font>
    <font>
      <sz val="10"/>
      <name val="Calibri"/>
      <family val="2"/>
      <scheme val="minor"/>
    </font>
    <font>
      <b/>
      <sz val="9"/>
      <name val="Arial Unicode MS"/>
      <family val="2"/>
    </font>
    <font>
      <b/>
      <sz val="9"/>
      <name val="Arial"/>
      <family val="2"/>
    </font>
    <font>
      <b/>
      <sz val="9"/>
      <color indexed="8"/>
      <name val="Arial Unicode MS"/>
      <family val="2"/>
    </font>
    <font>
      <sz val="9"/>
      <name val="Arial Unicode MS"/>
      <family val="2"/>
    </font>
    <font>
      <b/>
      <sz val="9"/>
      <color rgb="FFFF0000"/>
      <name val="Arial"/>
      <family val="2"/>
    </font>
    <font>
      <sz val="9"/>
      <color indexed="30"/>
      <name val="Arial"/>
      <family val="2"/>
    </font>
    <font>
      <b/>
      <sz val="9"/>
      <color indexed="12"/>
      <name val="Arial"/>
      <family val="2"/>
    </font>
    <font>
      <sz val="9"/>
      <color rgb="FFFF0000"/>
      <name val="Arial"/>
      <family val="2"/>
    </font>
    <font>
      <b/>
      <sz val="9"/>
      <color indexed="30"/>
      <name val="Arial Unicode MS"/>
      <family val="2"/>
    </font>
    <font>
      <b/>
      <sz val="9"/>
      <color indexed="8"/>
      <name val="Arial"/>
      <family val="2"/>
    </font>
    <font>
      <sz val="9"/>
      <color indexed="12"/>
      <name val="Arial"/>
      <family val="2"/>
    </font>
    <font>
      <sz val="9"/>
      <color indexed="60"/>
      <name val="Arial"/>
      <family val="2"/>
    </font>
    <font>
      <b/>
      <i/>
      <sz val="11"/>
      <name val="Arial"/>
      <family val="2"/>
    </font>
  </fonts>
  <fills count="7">
    <fill>
      <patternFill patternType="none"/>
    </fill>
    <fill>
      <patternFill patternType="gray125"/>
    </fill>
    <fill>
      <patternFill patternType="solid">
        <fgColor theme="0" tint="-0.34998626667073579"/>
        <bgColor indexed="64"/>
      </patternFill>
    </fill>
    <fill>
      <patternFill patternType="solid">
        <fgColor indexed="9"/>
        <bgColor indexed="64"/>
      </patternFill>
    </fill>
    <fill>
      <patternFill patternType="solid">
        <fgColor theme="0" tint="-0.14999847407452621"/>
        <bgColor indexed="64"/>
      </patternFill>
    </fill>
    <fill>
      <patternFill patternType="solid">
        <fgColor indexed="43"/>
        <bgColor indexed="64"/>
      </patternFill>
    </fill>
    <fill>
      <patternFill patternType="solid">
        <fgColor theme="0" tint="-0.249977111117893"/>
        <bgColor indexed="64"/>
      </patternFill>
    </fill>
  </fills>
  <borders count="36">
    <border>
      <left/>
      <right/>
      <top/>
      <bottom/>
      <diagonal/>
    </border>
    <border>
      <left/>
      <right style="medium">
        <color indexed="64"/>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bottom/>
      <diagonal/>
    </border>
    <border>
      <left style="medium">
        <color indexed="64"/>
      </left>
      <right/>
      <top style="medium">
        <color auto="1"/>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auto="1"/>
      </bottom>
      <diagonal/>
    </border>
    <border>
      <left/>
      <right style="medium">
        <color auto="1"/>
      </right>
      <top style="medium">
        <color auto="1"/>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8"/>
      </left>
      <right/>
      <top style="medium">
        <color indexed="64"/>
      </top>
      <bottom/>
      <diagonal/>
    </border>
    <border>
      <left style="thin">
        <color indexed="64"/>
      </left>
      <right/>
      <top style="medium">
        <color indexed="64"/>
      </top>
      <bottom/>
      <diagonal/>
    </border>
    <border>
      <left style="thin">
        <color indexed="8"/>
      </left>
      <right/>
      <top/>
      <bottom/>
      <diagonal/>
    </border>
    <border>
      <left style="medium">
        <color indexed="64"/>
      </left>
      <right style="medium">
        <color indexed="64"/>
      </right>
      <top/>
      <bottom/>
      <diagonal/>
    </border>
    <border>
      <left style="thin">
        <color indexed="8"/>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s>
  <cellStyleXfs count="21">
    <xf numFmtId="0" fontId="0" fillId="0" borderId="0"/>
    <xf numFmtId="9" fontId="1" fillId="0" borderId="0" applyFont="0" applyFill="0" applyBorder="0" applyAlignment="0" applyProtection="0"/>
    <xf numFmtId="0" fontId="1" fillId="0" borderId="0"/>
    <xf numFmtId="0" fontId="3" fillId="0" borderId="0"/>
    <xf numFmtId="165" fontId="3" fillId="0" borderId="0"/>
    <xf numFmtId="9" fontId="3"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2" fillId="0" borderId="0"/>
    <xf numFmtId="167" fontId="11" fillId="0" borderId="0" applyFont="0" applyFill="0" applyBorder="0" applyAlignment="0" applyProtection="0"/>
    <xf numFmtId="0" fontId="1" fillId="0" borderId="0"/>
    <xf numFmtId="167" fontId="12" fillId="0" borderId="0" applyFont="0" applyFill="0" applyBorder="0" applyAlignment="0" applyProtection="0"/>
    <xf numFmtId="0" fontId="3" fillId="0" borderId="0"/>
    <xf numFmtId="0" fontId="3" fillId="0" borderId="0"/>
    <xf numFmtId="0" fontId="3" fillId="0" borderId="0"/>
    <xf numFmtId="167" fontId="3" fillId="0" borderId="0" applyFont="0" applyFill="0" applyBorder="0" applyAlignment="0" applyProtection="0"/>
    <xf numFmtId="167" fontId="3" fillId="0" borderId="0" applyFont="0" applyFill="0" applyBorder="0" applyAlignment="0" applyProtection="0"/>
  </cellStyleXfs>
  <cellXfs count="227">
    <xf numFmtId="0" fontId="0" fillId="0" borderId="0" xfId="0"/>
    <xf numFmtId="4" fontId="3" fillId="3" borderId="6" xfId="0" applyNumberFormat="1" applyFont="1" applyFill="1" applyBorder="1" applyAlignment="1">
      <alignment horizontal="left"/>
    </xf>
    <xf numFmtId="4" fontId="3" fillId="3" borderId="7" xfId="0" applyNumberFormat="1" applyFont="1" applyFill="1" applyBorder="1"/>
    <xf numFmtId="4" fontId="3" fillId="3" borderId="11" xfId="0" applyNumberFormat="1" applyFont="1" applyFill="1" applyBorder="1"/>
    <xf numFmtId="4" fontId="6" fillId="3" borderId="5" xfId="0" applyNumberFormat="1" applyFont="1" applyFill="1" applyBorder="1"/>
    <xf numFmtId="10" fontId="6" fillId="3" borderId="1" xfId="1" applyNumberFormat="1" applyFont="1" applyFill="1" applyBorder="1"/>
    <xf numFmtId="4" fontId="6" fillId="3" borderId="10" xfId="0" applyNumberFormat="1" applyFont="1" applyFill="1" applyBorder="1" applyAlignment="1">
      <alignment horizontal="left"/>
    </xf>
    <xf numFmtId="4" fontId="6" fillId="3" borderId="10" xfId="0" applyNumberFormat="1" applyFont="1" applyFill="1" applyBorder="1" applyAlignment="1">
      <alignment horizontal="right"/>
    </xf>
    <xf numFmtId="4" fontId="3" fillId="3" borderId="12" xfId="0" applyNumberFormat="1" applyFont="1" applyFill="1" applyBorder="1"/>
    <xf numFmtId="4" fontId="7" fillId="3" borderId="13" xfId="0" applyNumberFormat="1" applyFont="1" applyFill="1" applyBorder="1" applyAlignment="1">
      <alignment horizontal="center"/>
    </xf>
    <xf numFmtId="4" fontId="6" fillId="0" borderId="8" xfId="0" applyNumberFormat="1" applyFont="1" applyBorder="1" applyAlignment="1">
      <alignment horizontal="center" vertical="center"/>
    </xf>
    <xf numFmtId="4" fontId="6" fillId="0" borderId="8" xfId="0" applyNumberFormat="1" applyFont="1" applyBorder="1" applyAlignment="1">
      <alignment horizontal="right"/>
    </xf>
    <xf numFmtId="4" fontId="6" fillId="0" borderId="8" xfId="0" applyNumberFormat="1" applyFont="1" applyBorder="1" applyAlignment="1">
      <alignment horizontal="left" vertical="center" wrapText="1"/>
    </xf>
    <xf numFmtId="4" fontId="6" fillId="0" borderId="8" xfId="0" applyNumberFormat="1" applyFont="1" applyBorder="1" applyAlignment="1">
      <alignment horizontal="center" vertical="center" wrapText="1"/>
    </xf>
    <xf numFmtId="4" fontId="6" fillId="0" borderId="8" xfId="10" applyNumberFormat="1" applyFont="1" applyBorder="1"/>
    <xf numFmtId="4" fontId="6" fillId="0" borderId="8" xfId="0" applyNumberFormat="1" applyFont="1" applyBorder="1" applyAlignment="1">
      <alignment horizontal="right" vertical="center"/>
    </xf>
    <xf numFmtId="0" fontId="8" fillId="0" borderId="8" xfId="0" applyFont="1" applyBorder="1" applyAlignment="1">
      <alignment horizontal="left" vertical="center" wrapText="1"/>
    </xf>
    <xf numFmtId="4" fontId="6" fillId="0" borderId="8" xfId="7" applyNumberFormat="1" applyFont="1" applyBorder="1" applyAlignment="1">
      <alignment horizontal="right" vertical="center" wrapText="1"/>
    </xf>
    <xf numFmtId="0" fontId="6" fillId="0" borderId="8" xfId="0" applyFont="1" applyBorder="1" applyAlignment="1">
      <alignment horizontal="center" vertical="center"/>
    </xf>
    <xf numFmtId="4" fontId="7" fillId="0" borderId="8" xfId="0" applyNumberFormat="1" applyFont="1" applyBorder="1" applyAlignment="1">
      <alignment horizontal="right" vertical="center" wrapText="1"/>
    </xf>
    <xf numFmtId="4" fontId="6" fillId="3" borderId="8" xfId="0" applyNumberFormat="1" applyFont="1" applyFill="1" applyBorder="1" applyAlignment="1">
      <alignment horizontal="center" vertical="top"/>
    </xf>
    <xf numFmtId="4" fontId="6" fillId="3" borderId="8" xfId="0" applyNumberFormat="1" applyFont="1" applyFill="1" applyBorder="1" applyAlignment="1">
      <alignment horizontal="center" vertical="top" wrapText="1"/>
    </xf>
    <xf numFmtId="4" fontId="6" fillId="3" borderId="8" xfId="0" applyNumberFormat="1" applyFont="1" applyFill="1" applyBorder="1" applyAlignment="1">
      <alignment horizontal="right"/>
    </xf>
    <xf numFmtId="4" fontId="3" fillId="3" borderId="8" xfId="0" applyNumberFormat="1" applyFont="1" applyFill="1" applyBorder="1" applyAlignment="1">
      <alignment horizontal="right"/>
    </xf>
    <xf numFmtId="4" fontId="7" fillId="3" borderId="8" xfId="0" applyNumberFormat="1" applyFont="1" applyFill="1" applyBorder="1" applyAlignment="1">
      <alignment horizontal="right" vertical="center"/>
    </xf>
    <xf numFmtId="4" fontId="7" fillId="2" borderId="8" xfId="0" applyNumberFormat="1" applyFont="1" applyFill="1" applyBorder="1" applyAlignment="1">
      <alignment horizontal="center" vertical="center"/>
    </xf>
    <xf numFmtId="4" fontId="4" fillId="2" borderId="8" xfId="0" applyNumberFormat="1" applyFont="1" applyFill="1" applyBorder="1"/>
    <xf numFmtId="4" fontId="6" fillId="3" borderId="8" xfId="0" applyNumberFormat="1" applyFont="1" applyFill="1" applyBorder="1" applyAlignment="1">
      <alignment horizontal="center" vertical="center"/>
    </xf>
    <xf numFmtId="4" fontId="6" fillId="3" borderId="8" xfId="0" applyNumberFormat="1" applyFont="1" applyFill="1" applyBorder="1" applyAlignment="1">
      <alignment horizontal="center" vertical="center" wrapText="1"/>
    </xf>
    <xf numFmtId="4" fontId="7" fillId="3" borderId="8" xfId="0" applyNumberFormat="1" applyFont="1" applyFill="1" applyBorder="1" applyAlignment="1">
      <alignment horizontal="right" vertical="center" wrapText="1"/>
    </xf>
    <xf numFmtId="4" fontId="4" fillId="2" borderId="8" xfId="0" applyNumberFormat="1" applyFont="1" applyFill="1" applyBorder="1" applyAlignment="1">
      <alignment horizontal="center" vertical="center"/>
    </xf>
    <xf numFmtId="4" fontId="7" fillId="2" borderId="8" xfId="0" applyNumberFormat="1" applyFont="1" applyFill="1" applyBorder="1" applyAlignment="1">
      <alignment horizontal="right"/>
    </xf>
    <xf numFmtId="4" fontId="4" fillId="2" borderId="8" xfId="0" applyNumberFormat="1" applyFont="1" applyFill="1" applyBorder="1" applyAlignment="1">
      <alignment horizontal="right"/>
    </xf>
    <xf numFmtId="0" fontId="6" fillId="0" borderId="8" xfId="0" applyFont="1" applyBorder="1" applyAlignment="1">
      <alignment horizontal="left" vertical="center" wrapText="1"/>
    </xf>
    <xf numFmtId="4" fontId="6" fillId="0" borderId="8" xfId="0" applyNumberFormat="1" applyFont="1" applyBorder="1" applyAlignment="1">
      <alignment horizontal="center" vertical="top"/>
    </xf>
    <xf numFmtId="4" fontId="3" fillId="0" borderId="8" xfId="0" applyNumberFormat="1" applyFont="1" applyBorder="1"/>
    <xf numFmtId="4" fontId="7" fillId="0" borderId="8" xfId="0" applyNumberFormat="1" applyFont="1" applyBorder="1" applyAlignment="1">
      <alignment vertical="center"/>
    </xf>
    <xf numFmtId="0" fontId="6" fillId="0" borderId="8" xfId="0" applyFont="1" applyBorder="1" applyAlignment="1">
      <alignment horizontal="center" vertical="top"/>
    </xf>
    <xf numFmtId="4" fontId="6" fillId="0" borderId="8" xfId="0" applyNumberFormat="1" applyFont="1" applyBorder="1" applyAlignment="1">
      <alignment horizontal="center" vertical="top" wrapText="1"/>
    </xf>
    <xf numFmtId="4" fontId="0" fillId="0" borderId="8" xfId="0" applyNumberFormat="1" applyBorder="1"/>
    <xf numFmtId="4" fontId="3" fillId="0" borderId="20" xfId="0" applyNumberFormat="1" applyFont="1" applyBorder="1"/>
    <xf numFmtId="4" fontId="3" fillId="3" borderId="14" xfId="0" applyNumberFormat="1" applyFont="1" applyFill="1" applyBorder="1"/>
    <xf numFmtId="4" fontId="6" fillId="3" borderId="14" xfId="0" applyNumberFormat="1" applyFont="1" applyFill="1" applyBorder="1" applyAlignment="1">
      <alignment horizontal="right"/>
    </xf>
    <xf numFmtId="4" fontId="0" fillId="0" borderId="14" xfId="0" applyNumberFormat="1" applyBorder="1"/>
    <xf numFmtId="4" fontId="7" fillId="3" borderId="15" xfId="0" applyNumberFormat="1" applyFont="1" applyFill="1" applyBorder="1" applyAlignment="1">
      <alignment horizontal="right" vertical="center"/>
    </xf>
    <xf numFmtId="4" fontId="3" fillId="0" borderId="19" xfId="0" applyNumberFormat="1" applyFont="1" applyBorder="1" applyAlignment="1">
      <alignment horizontal="left"/>
    </xf>
    <xf numFmtId="4" fontId="7" fillId="0" borderId="16" xfId="0" applyNumberFormat="1" applyFont="1" applyBorder="1" applyAlignment="1">
      <alignment horizontal="right" vertical="center"/>
    </xf>
    <xf numFmtId="4" fontId="0" fillId="0" borderId="19" xfId="0" applyNumberFormat="1" applyBorder="1"/>
    <xf numFmtId="4" fontId="0" fillId="0" borderId="16" xfId="0" applyNumberFormat="1" applyBorder="1"/>
    <xf numFmtId="4" fontId="3" fillId="5" borderId="21" xfId="0" applyNumberFormat="1" applyFont="1" applyFill="1" applyBorder="1"/>
    <xf numFmtId="4" fontId="0" fillId="5" borderId="17" xfId="0" applyNumberFormat="1" applyFill="1" applyBorder="1"/>
    <xf numFmtId="4" fontId="6" fillId="5" borderId="17" xfId="0" applyNumberFormat="1" applyFont="1" applyFill="1" applyBorder="1"/>
    <xf numFmtId="4" fontId="9" fillId="5" borderId="18" xfId="0" applyNumberFormat="1" applyFont="1" applyFill="1" applyBorder="1" applyAlignment="1">
      <alignment vertical="center"/>
    </xf>
    <xf numFmtId="166" fontId="0" fillId="0" borderId="0" xfId="0" applyNumberFormat="1"/>
    <xf numFmtId="4" fontId="7" fillId="4" borderId="8" xfId="0" applyNumberFormat="1" applyFont="1" applyFill="1" applyBorder="1" applyAlignment="1">
      <alignment horizontal="left" vertical="center" wrapText="1"/>
    </xf>
    <xf numFmtId="4" fontId="7" fillId="4" borderId="8" xfId="0" applyNumberFormat="1" applyFont="1" applyFill="1" applyBorder="1" applyAlignment="1">
      <alignment horizontal="center" vertical="center"/>
    </xf>
    <xf numFmtId="4" fontId="6" fillId="4" borderId="8" xfId="0" applyNumberFormat="1" applyFont="1" applyFill="1" applyBorder="1" applyAlignment="1">
      <alignment horizontal="center" vertical="center" wrapText="1"/>
    </xf>
    <xf numFmtId="4" fontId="6" fillId="4" borderId="8" xfId="0" applyNumberFormat="1" applyFont="1" applyFill="1" applyBorder="1" applyAlignment="1">
      <alignment horizontal="right"/>
    </xf>
    <xf numFmtId="4" fontId="6" fillId="4" borderId="8" xfId="10" applyNumberFormat="1" applyFont="1" applyFill="1" applyBorder="1"/>
    <xf numFmtId="4" fontId="7" fillId="4" borderId="8" xfId="0" applyNumberFormat="1" applyFont="1" applyFill="1" applyBorder="1" applyAlignment="1">
      <alignment horizontal="right" vertical="center" wrapText="1"/>
    </xf>
    <xf numFmtId="4" fontId="6" fillId="3" borderId="9" xfId="0" applyNumberFormat="1" applyFont="1" applyFill="1" applyBorder="1" applyAlignment="1">
      <alignment horizontal="left"/>
    </xf>
    <xf numFmtId="4" fontId="6" fillId="0" borderId="8" xfId="0" applyNumberFormat="1" applyFont="1" applyFill="1" applyBorder="1" applyAlignment="1">
      <alignment horizontal="left" vertical="center" wrapText="1"/>
    </xf>
    <xf numFmtId="4" fontId="6" fillId="0" borderId="8" xfId="0" applyNumberFormat="1" applyFont="1" applyFill="1" applyBorder="1" applyAlignment="1">
      <alignment horizontal="center" vertical="center" wrapText="1"/>
    </xf>
    <xf numFmtId="4" fontId="6" fillId="0" borderId="8" xfId="0" applyNumberFormat="1" applyFont="1" applyFill="1" applyBorder="1" applyAlignment="1">
      <alignment horizontal="right" vertical="center"/>
    </xf>
    <xf numFmtId="4" fontId="7" fillId="4" borderId="8" xfId="0" applyNumberFormat="1" applyFont="1" applyFill="1" applyBorder="1" applyAlignment="1">
      <alignment vertical="center" wrapText="1"/>
    </xf>
    <xf numFmtId="0" fontId="6" fillId="0" borderId="25" xfId="0" applyFont="1" applyBorder="1" applyAlignment="1">
      <alignment horizontal="center" vertical="top"/>
    </xf>
    <xf numFmtId="4" fontId="7" fillId="3" borderId="25" xfId="0" applyNumberFormat="1" applyFont="1" applyFill="1" applyBorder="1" applyAlignment="1">
      <alignment horizontal="right" vertical="center" wrapText="1"/>
    </xf>
    <xf numFmtId="4" fontId="6" fillId="0" borderId="25" xfId="0" applyNumberFormat="1" applyFont="1" applyBorder="1" applyAlignment="1">
      <alignment horizontal="center" vertical="top" wrapText="1"/>
    </xf>
    <xf numFmtId="4" fontId="6" fillId="0" borderId="25" xfId="0" applyNumberFormat="1" applyFont="1" applyBorder="1" applyAlignment="1">
      <alignment horizontal="right"/>
    </xf>
    <xf numFmtId="4" fontId="6" fillId="0" borderId="25" xfId="10" applyNumberFormat="1" applyFont="1" applyBorder="1"/>
    <xf numFmtId="4" fontId="7" fillId="0" borderId="25" xfId="0" applyNumberFormat="1" applyFont="1" applyBorder="1" applyAlignment="1">
      <alignment vertical="center"/>
    </xf>
    <xf numFmtId="0" fontId="5" fillId="0" borderId="6" xfId="0" applyFont="1" applyBorder="1" applyAlignment="1">
      <alignment vertical="center"/>
    </xf>
    <xf numFmtId="0" fontId="5" fillId="0" borderId="11" xfId="0" applyFont="1" applyBorder="1" applyAlignment="1">
      <alignment vertical="center"/>
    </xf>
    <xf numFmtId="0" fontId="5" fillId="0" borderId="7" xfId="0" applyFont="1" applyBorder="1" applyAlignment="1">
      <alignment vertical="center"/>
    </xf>
    <xf numFmtId="0" fontId="5" fillId="0" borderId="0" xfId="0" applyFont="1"/>
    <xf numFmtId="0" fontId="15" fillId="0" borderId="5" xfId="0" applyFont="1" applyBorder="1" applyAlignment="1">
      <alignment vertical="center"/>
    </xf>
    <xf numFmtId="0" fontId="5" fillId="0" borderId="1" xfId="0" applyFont="1" applyBorder="1"/>
    <xf numFmtId="0" fontId="16" fillId="0" borderId="0" xfId="0" applyFont="1" applyBorder="1" applyAlignment="1">
      <alignment horizontal="left" vertical="center"/>
    </xf>
    <xf numFmtId="0" fontId="15" fillId="0" borderId="0" xfId="0" applyFont="1" applyBorder="1" applyAlignment="1">
      <alignment vertical="center"/>
    </xf>
    <xf numFmtId="0" fontId="16" fillId="0" borderId="0" xfId="0" applyFont="1" applyBorder="1" applyAlignment="1">
      <alignment horizontal="center" vertical="center"/>
    </xf>
    <xf numFmtId="174" fontId="17" fillId="0" borderId="5" xfId="0" applyNumberFormat="1" applyFont="1" applyBorder="1" applyAlignment="1">
      <alignment vertical="center"/>
    </xf>
    <xf numFmtId="17" fontId="16" fillId="0" borderId="1" xfId="0" applyNumberFormat="1" applyFont="1" applyBorder="1" applyAlignment="1">
      <alignment horizontal="left" vertical="center"/>
    </xf>
    <xf numFmtId="0" fontId="18" fillId="0" borderId="5" xfId="0" applyFont="1" applyBorder="1" applyAlignment="1">
      <alignment vertical="center"/>
    </xf>
    <xf numFmtId="0" fontId="19" fillId="0" borderId="1" xfId="0" applyFont="1" applyBorder="1"/>
    <xf numFmtId="174" fontId="17" fillId="0" borderId="0" xfId="0" applyNumberFormat="1" applyFont="1" applyBorder="1" applyAlignment="1">
      <alignment vertical="center"/>
    </xf>
    <xf numFmtId="0" fontId="5" fillId="0" borderId="0" xfId="0" applyFont="1" applyBorder="1" applyAlignment="1">
      <alignment vertical="center"/>
    </xf>
    <xf numFmtId="0" fontId="18" fillId="0" borderId="0" xfId="0" applyFont="1" applyBorder="1" applyAlignment="1">
      <alignment vertical="center"/>
    </xf>
    <xf numFmtId="0" fontId="16" fillId="0" borderId="1" xfId="0" applyFont="1" applyBorder="1" applyAlignment="1">
      <alignment vertical="center"/>
    </xf>
    <xf numFmtId="17" fontId="16" fillId="0" borderId="1" xfId="0" applyNumberFormat="1" applyFont="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18" fillId="0" borderId="9" xfId="0" applyFont="1" applyBorder="1" applyAlignment="1">
      <alignment vertical="center"/>
    </xf>
    <xf numFmtId="0" fontId="5" fillId="0" borderId="12" xfId="0" applyFont="1" applyBorder="1" applyAlignment="1">
      <alignment vertical="center"/>
    </xf>
    <xf numFmtId="0" fontId="15" fillId="0" borderId="10" xfId="0" applyFont="1" applyBorder="1" applyAlignment="1">
      <alignment vertical="center"/>
    </xf>
    <xf numFmtId="174" fontId="17" fillId="0" borderId="9" xfId="0" applyNumberFormat="1" applyFont="1" applyBorder="1" applyAlignment="1">
      <alignment vertical="center"/>
    </xf>
    <xf numFmtId="0" fontId="18" fillId="0" borderId="12" xfId="0" applyFont="1" applyBorder="1" applyAlignment="1">
      <alignment vertical="center"/>
    </xf>
    <xf numFmtId="174" fontId="17" fillId="0" borderId="5" xfId="0" applyNumberFormat="1" applyFont="1" applyBorder="1"/>
    <xf numFmtId="0" fontId="5" fillId="0" borderId="0" xfId="0" applyFont="1" applyBorder="1"/>
    <xf numFmtId="0" fontId="15" fillId="0" borderId="0" xfId="0" applyFont="1" applyBorder="1" applyAlignment="1">
      <alignment horizontal="right"/>
    </xf>
    <xf numFmtId="0" fontId="15" fillId="0" borderId="0" xfId="0" applyFont="1" applyBorder="1"/>
    <xf numFmtId="174" fontId="17" fillId="0" borderId="0" xfId="0" applyNumberFormat="1" applyFont="1" applyBorder="1"/>
    <xf numFmtId="0" fontId="15" fillId="0" borderId="1" xfId="0" applyFont="1" applyBorder="1"/>
    <xf numFmtId="0" fontId="18" fillId="0" borderId="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6" xfId="0" applyFont="1" applyBorder="1" applyAlignment="1">
      <alignment vertical="center" wrapText="1"/>
    </xf>
    <xf numFmtId="0" fontId="16" fillId="0" borderId="1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9" xfId="0" applyFont="1" applyBorder="1" applyAlignment="1">
      <alignment horizontal="center" vertical="center" wrapText="1"/>
    </xf>
    <xf numFmtId="0" fontId="15"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7" fillId="0" borderId="6" xfId="0" applyFont="1" applyFill="1" applyBorder="1" applyAlignment="1">
      <alignment horizontal="center"/>
    </xf>
    <xf numFmtId="0" fontId="5" fillId="0" borderId="28" xfId="0" applyFont="1" applyFill="1" applyBorder="1"/>
    <xf numFmtId="0" fontId="5" fillId="0" borderId="35" xfId="0" applyFont="1" applyFill="1" applyBorder="1"/>
    <xf numFmtId="0" fontId="5" fillId="0" borderId="23" xfId="0" applyFont="1" applyFill="1" applyBorder="1"/>
    <xf numFmtId="167" fontId="5" fillId="0" borderId="35" xfId="20" applyFont="1" applyFill="1" applyBorder="1" applyAlignment="1" applyProtection="1"/>
    <xf numFmtId="0" fontId="15" fillId="0" borderId="13" xfId="0" applyFont="1" applyFill="1" applyBorder="1" applyAlignment="1">
      <alignment horizontal="center"/>
    </xf>
    <xf numFmtId="0" fontId="5" fillId="0" borderId="5" xfId="0" applyFont="1" applyFill="1" applyBorder="1" applyAlignment="1">
      <alignment horizontal="center" vertical="center" wrapText="1"/>
    </xf>
    <xf numFmtId="0" fontId="14" fillId="0" borderId="35" xfId="0" applyFont="1" applyBorder="1" applyAlignment="1">
      <alignment vertical="center" wrapText="1"/>
    </xf>
    <xf numFmtId="10" fontId="16" fillId="6" borderId="35" xfId="5" applyNumberFormat="1" applyFont="1" applyFill="1" applyBorder="1" applyAlignment="1">
      <alignment horizontal="center" vertical="center" wrapText="1"/>
    </xf>
    <xf numFmtId="10" fontId="5" fillId="0" borderId="30" xfId="5" applyNumberFormat="1" applyFont="1" applyBorder="1" applyAlignment="1">
      <alignment horizontal="right" vertical="center" wrapText="1"/>
    </xf>
    <xf numFmtId="0" fontId="14" fillId="0" borderId="35" xfId="0" applyFont="1" applyFill="1" applyBorder="1" applyAlignment="1">
      <alignment vertical="center" wrapText="1"/>
    </xf>
    <xf numFmtId="167" fontId="5" fillId="0" borderId="35" xfId="20" applyNumberFormat="1" applyFont="1" applyFill="1" applyBorder="1" applyAlignment="1">
      <alignment vertical="center" wrapText="1"/>
    </xf>
    <xf numFmtId="167" fontId="16" fillId="0" borderId="30" xfId="20" applyFont="1" applyFill="1" applyBorder="1" applyAlignment="1">
      <alignment horizontal="right" vertical="center" wrapText="1"/>
    </xf>
    <xf numFmtId="43" fontId="5" fillId="0" borderId="0" xfId="0" applyNumberFormat="1" applyFont="1"/>
    <xf numFmtId="167" fontId="5" fillId="0" borderId="35" xfId="20" applyFont="1" applyFill="1" applyBorder="1" applyAlignment="1">
      <alignment horizontal="center" vertical="center" wrapText="1"/>
    </xf>
    <xf numFmtId="167" fontId="5" fillId="0" borderId="23" xfId="20" applyFont="1" applyFill="1" applyBorder="1" applyAlignment="1">
      <alignment horizontal="center" vertical="center" wrapText="1"/>
    </xf>
    <xf numFmtId="167" fontId="5" fillId="0" borderId="30" xfId="20" applyFont="1" applyFill="1" applyBorder="1" applyAlignment="1">
      <alignment horizontal="right" vertical="center" wrapText="1"/>
    </xf>
    <xf numFmtId="10" fontId="16" fillId="0" borderId="35" xfId="5" applyNumberFormat="1" applyFont="1" applyFill="1" applyBorder="1" applyAlignment="1">
      <alignment horizontal="center" vertical="center" wrapText="1"/>
    </xf>
    <xf numFmtId="10" fontId="16" fillId="0" borderId="23" xfId="5" applyNumberFormat="1" applyFont="1" applyFill="1" applyBorder="1" applyAlignment="1">
      <alignment horizontal="center" vertical="center" wrapText="1"/>
    </xf>
    <xf numFmtId="167" fontId="20" fillId="0" borderId="35" xfId="20" applyFont="1" applyFill="1" applyBorder="1" applyAlignment="1" applyProtection="1">
      <alignment horizontal="center" vertical="center" wrapText="1"/>
    </xf>
    <xf numFmtId="167" fontId="5" fillId="0" borderId="35" xfId="20" applyFont="1" applyFill="1" applyBorder="1" applyAlignment="1" applyProtection="1">
      <alignment horizontal="center" vertical="center" wrapText="1"/>
    </xf>
    <xf numFmtId="167" fontId="5" fillId="0" borderId="6" xfId="20" applyFont="1" applyFill="1" applyBorder="1" applyAlignment="1" applyProtection="1">
      <alignment vertical="center" wrapText="1"/>
    </xf>
    <xf numFmtId="0" fontId="16" fillId="0" borderId="7" xfId="0" applyFont="1" applyBorder="1" applyAlignment="1">
      <alignment vertical="center" wrapText="1"/>
    </xf>
    <xf numFmtId="167" fontId="5" fillId="0" borderId="28" xfId="20" applyFont="1" applyFill="1" applyBorder="1" applyAlignment="1">
      <alignment vertical="center" wrapText="1"/>
    </xf>
    <xf numFmtId="167" fontId="5" fillId="0" borderId="13" xfId="20" applyFont="1" applyFill="1" applyBorder="1" applyAlignment="1">
      <alignment vertical="center" wrapText="1"/>
    </xf>
    <xf numFmtId="167" fontId="5" fillId="0" borderId="5" xfId="20" applyFont="1" applyFill="1" applyBorder="1" applyAlignment="1" applyProtection="1">
      <alignment vertical="center" wrapText="1"/>
    </xf>
    <xf numFmtId="0" fontId="16" fillId="0" borderId="0" xfId="0" applyFont="1" applyBorder="1" applyAlignment="1">
      <alignment vertical="center" wrapText="1"/>
    </xf>
    <xf numFmtId="167" fontId="16" fillId="0" borderId="35" xfId="20" applyNumberFormat="1" applyFont="1" applyFill="1" applyBorder="1" applyAlignment="1">
      <alignment vertical="center" wrapText="1"/>
    </xf>
    <xf numFmtId="167" fontId="16" fillId="0" borderId="30" xfId="20" applyFont="1" applyFill="1" applyBorder="1" applyAlignment="1">
      <alignmen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vertical="center" wrapText="1"/>
    </xf>
    <xf numFmtId="175" fontId="5" fillId="0" borderId="32" xfId="20" applyNumberFormat="1" applyFont="1" applyFill="1" applyBorder="1" applyAlignment="1">
      <alignment horizontal="center" vertical="center" wrapText="1"/>
    </xf>
    <xf numFmtId="167" fontId="5" fillId="0" borderId="34" xfId="20" applyFont="1" applyFill="1" applyBorder="1" applyAlignment="1">
      <alignment horizontal="right" vertical="center" wrapText="1"/>
    </xf>
    <xf numFmtId="174" fontId="17" fillId="0" borderId="5" xfId="0" applyNumberFormat="1" applyFont="1" applyBorder="1" applyAlignment="1">
      <alignment vertical="center" wrapText="1"/>
    </xf>
    <xf numFmtId="0" fontId="15" fillId="0" borderId="0" xfId="0" applyFont="1" applyBorder="1" applyAlignment="1">
      <alignment vertical="center" wrapText="1"/>
    </xf>
    <xf numFmtId="174" fontId="17" fillId="0" borderId="0" xfId="0" applyNumberFormat="1" applyFont="1" applyBorder="1" applyAlignment="1">
      <alignment vertical="center" wrapText="1"/>
    </xf>
    <xf numFmtId="0" fontId="15" fillId="0" borderId="1" xfId="0" applyFont="1" applyBorder="1" applyAlignment="1">
      <alignment vertical="center" wrapText="1"/>
    </xf>
    <xf numFmtId="0" fontId="15" fillId="0" borderId="5" xfId="0" applyFont="1" applyBorder="1" applyAlignment="1">
      <alignment vertical="center" wrapText="1"/>
    </xf>
    <xf numFmtId="10" fontId="21" fillId="0" borderId="0" xfId="0" applyNumberFormat="1" applyFont="1" applyBorder="1" applyAlignment="1">
      <alignment horizontal="center"/>
    </xf>
    <xf numFmtId="43" fontId="16" fillId="0" borderId="1" xfId="0" applyNumberFormat="1" applyFont="1" applyBorder="1" applyAlignment="1">
      <alignment vertical="center" wrapText="1"/>
    </xf>
    <xf numFmtId="0" fontId="16" fillId="0" borderId="5" xfId="0" applyFont="1" applyBorder="1" applyAlignment="1">
      <alignment vertical="center" wrapText="1"/>
    </xf>
    <xf numFmtId="0" fontId="21" fillId="0" borderId="0" xfId="0" applyFont="1" applyBorder="1" applyAlignment="1">
      <alignment horizontal="center"/>
    </xf>
    <xf numFmtId="167" fontId="5" fillId="0" borderId="1" xfId="20" applyFont="1" applyFill="1" applyBorder="1" applyAlignment="1">
      <alignment vertical="center" wrapText="1"/>
    </xf>
    <xf numFmtId="0" fontId="16" fillId="0" borderId="9" xfId="0" applyFont="1" applyBorder="1" applyAlignment="1">
      <alignment vertical="center" wrapText="1"/>
    </xf>
    <xf numFmtId="0" fontId="5" fillId="0" borderId="10" xfId="0" applyFont="1" applyBorder="1"/>
    <xf numFmtId="167" fontId="5" fillId="0" borderId="12" xfId="20" applyFont="1" applyFill="1" applyBorder="1" applyAlignment="1">
      <alignment vertical="center" wrapText="1"/>
    </xf>
    <xf numFmtId="0" fontId="5" fillId="0" borderId="0" xfId="0" applyFont="1" applyFill="1" applyBorder="1" applyAlignment="1">
      <alignment horizontal="center" vertical="center" wrapText="1"/>
    </xf>
    <xf numFmtId="0" fontId="22" fillId="0" borderId="0" xfId="0" applyFont="1" applyBorder="1" applyAlignment="1">
      <alignment vertical="center" wrapText="1"/>
    </xf>
    <xf numFmtId="10" fontId="5" fillId="0" borderId="0" xfId="5" applyNumberFormat="1" applyFont="1" applyFill="1" applyBorder="1" applyAlignment="1">
      <alignment vertical="center" wrapText="1"/>
    </xf>
    <xf numFmtId="0" fontId="15" fillId="0" borderId="0" xfId="0" applyFont="1" applyFill="1" applyBorder="1" applyAlignment="1">
      <alignment vertical="center"/>
    </xf>
    <xf numFmtId="0" fontId="23" fillId="0" borderId="0" xfId="0" applyFont="1" applyFill="1" applyBorder="1" applyAlignment="1">
      <alignment vertical="center"/>
    </xf>
    <xf numFmtId="0" fontId="18" fillId="0" borderId="0" xfId="0" applyFont="1" applyFill="1" applyBorder="1" applyAlignment="1">
      <alignment vertical="center"/>
    </xf>
    <xf numFmtId="0" fontId="5" fillId="0" borderId="0" xfId="0" applyFont="1" applyFill="1" applyBorder="1" applyAlignment="1">
      <alignment vertical="center"/>
    </xf>
    <xf numFmtId="174" fontId="17" fillId="0" borderId="0" xfId="0" applyNumberFormat="1" applyFont="1" applyFill="1" applyBorder="1" applyAlignment="1">
      <alignment vertical="center"/>
    </xf>
    <xf numFmtId="174" fontId="17" fillId="0" borderId="0" xfId="0" applyNumberFormat="1" applyFont="1" applyFill="1" applyBorder="1" applyAlignment="1">
      <alignment horizontal="center" vertical="center"/>
    </xf>
    <xf numFmtId="0" fontId="24" fillId="0" borderId="0" xfId="0" applyFont="1" applyFill="1" applyBorder="1" applyAlignment="1">
      <alignment vertical="center"/>
    </xf>
    <xf numFmtId="174" fontId="17" fillId="0" borderId="0" xfId="0" applyNumberFormat="1" applyFont="1" applyFill="1" applyBorder="1"/>
    <xf numFmtId="0" fontId="5" fillId="0" borderId="0" xfId="0" applyFont="1" applyFill="1" applyBorder="1"/>
    <xf numFmtId="0" fontId="15" fillId="0" borderId="0" xfId="0" applyFont="1" applyFill="1" applyBorder="1" applyAlignment="1">
      <alignment horizontal="right"/>
    </xf>
    <xf numFmtId="0" fontId="15" fillId="0" borderId="0" xfId="0" applyFont="1" applyFill="1" applyBorder="1"/>
    <xf numFmtId="0" fontId="18"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5" fillId="0" borderId="0" xfId="0" applyFont="1" applyFill="1" applyBorder="1" applyAlignment="1">
      <alignment vertical="center" wrapText="1"/>
    </xf>
    <xf numFmtId="10" fontId="5" fillId="0" borderId="0" xfId="5" applyNumberFormat="1" applyFont="1" applyFill="1" applyBorder="1" applyAlignment="1">
      <alignment horizontal="center" vertical="center" wrapText="1"/>
    </xf>
    <xf numFmtId="167" fontId="5" fillId="0" borderId="0" xfId="20" applyNumberFormat="1" applyFont="1" applyFill="1" applyBorder="1" applyAlignment="1">
      <alignment vertical="center" wrapText="1"/>
    </xf>
    <xf numFmtId="167" fontId="5" fillId="0" borderId="0" xfId="20" applyFont="1" applyFill="1" applyBorder="1" applyAlignment="1">
      <alignment vertical="center" wrapText="1"/>
    </xf>
    <xf numFmtId="175" fontId="5" fillId="0" borderId="0" xfId="20" applyNumberFormat="1" applyFont="1" applyFill="1" applyBorder="1" applyAlignment="1">
      <alignment vertical="center" wrapText="1"/>
    </xf>
    <xf numFmtId="10" fontId="16" fillId="0" borderId="0" xfId="5" applyNumberFormat="1" applyFont="1" applyFill="1" applyBorder="1" applyAlignment="1">
      <alignment horizontal="center" vertical="center" wrapText="1"/>
    </xf>
    <xf numFmtId="0" fontId="25" fillId="0" borderId="0" xfId="0" applyFont="1" applyFill="1" applyBorder="1" applyAlignment="1">
      <alignment vertical="center" wrapText="1"/>
    </xf>
    <xf numFmtId="167" fontId="26" fillId="0" borderId="0" xfId="20" applyFont="1" applyFill="1" applyBorder="1" applyAlignment="1" applyProtection="1">
      <alignment vertical="center" wrapText="1"/>
    </xf>
    <xf numFmtId="167" fontId="5" fillId="0" borderId="0" xfId="20" applyFont="1" applyFill="1" applyBorder="1" applyAlignment="1" applyProtection="1">
      <alignment vertical="center" wrapText="1"/>
    </xf>
    <xf numFmtId="0" fontId="16" fillId="0" borderId="0" xfId="0" applyFont="1" applyFill="1" applyBorder="1" applyAlignment="1">
      <alignment vertical="center" wrapText="1"/>
    </xf>
    <xf numFmtId="167" fontId="16" fillId="0" borderId="0" xfId="20" applyNumberFormat="1" applyFont="1" applyFill="1" applyBorder="1" applyAlignment="1">
      <alignment vertical="center" wrapText="1"/>
    </xf>
    <xf numFmtId="167" fontId="16" fillId="0" borderId="0" xfId="20" applyFont="1" applyFill="1" applyBorder="1" applyAlignment="1">
      <alignment vertical="center" wrapText="1"/>
    </xf>
    <xf numFmtId="0" fontId="18" fillId="0" borderId="0" xfId="0" applyFont="1" applyFill="1" applyBorder="1" applyAlignment="1">
      <alignment vertical="center" wrapText="1"/>
    </xf>
    <xf numFmtId="174" fontId="17" fillId="0" borderId="0" xfId="0" applyNumberFormat="1" applyFont="1" applyFill="1" applyBorder="1" applyAlignment="1">
      <alignment vertical="center" wrapText="1"/>
    </xf>
    <xf numFmtId="0" fontId="15" fillId="0" borderId="0" xfId="0" applyFont="1" applyFill="1" applyBorder="1" applyAlignment="1">
      <alignment vertical="center" wrapText="1"/>
    </xf>
    <xf numFmtId="43" fontId="16" fillId="0" borderId="0" xfId="0" applyNumberFormat="1" applyFont="1" applyFill="1" applyBorder="1" applyAlignment="1">
      <alignment vertical="center" wrapText="1"/>
    </xf>
    <xf numFmtId="0" fontId="21" fillId="0" borderId="0" xfId="0" applyFont="1" applyFill="1" applyBorder="1" applyAlignment="1">
      <alignment vertical="center" wrapText="1"/>
    </xf>
    <xf numFmtId="0" fontId="16" fillId="0" borderId="0" xfId="0" applyFont="1" applyBorder="1" applyAlignment="1">
      <alignment horizontal="center"/>
    </xf>
    <xf numFmtId="0" fontId="15" fillId="0" borderId="0" xfId="0" applyFont="1" applyBorder="1" applyAlignment="1">
      <alignment horizontal="center"/>
    </xf>
    <xf numFmtId="10" fontId="16" fillId="0" borderId="0" xfId="0" applyNumberFormat="1" applyFont="1" applyBorder="1" applyAlignment="1">
      <alignment horizontal="center"/>
    </xf>
    <xf numFmtId="0" fontId="17" fillId="0" borderId="0" xfId="0" applyFont="1" applyBorder="1" applyAlignment="1">
      <alignment horizontal="center"/>
    </xf>
    <xf numFmtId="0" fontId="16" fillId="0" borderId="0" xfId="0" applyFont="1" applyBorder="1" applyAlignment="1">
      <alignment horizontal="left"/>
    </xf>
    <xf numFmtId="10" fontId="16" fillId="0" borderId="0" xfId="5" applyNumberFormat="1" applyFont="1" applyBorder="1" applyAlignment="1">
      <alignment horizontal="center"/>
    </xf>
    <xf numFmtId="175" fontId="5" fillId="0" borderId="0" xfId="20" applyNumberFormat="1" applyFont="1"/>
    <xf numFmtId="175" fontId="5" fillId="0" borderId="0" xfId="0" applyNumberFormat="1" applyFont="1"/>
    <xf numFmtId="0" fontId="5" fillId="0" borderId="0" xfId="0" applyFont="1" applyAlignment="1">
      <alignment horizontal="center"/>
    </xf>
    <xf numFmtId="4" fontId="16" fillId="0" borderId="0" xfId="0" applyNumberFormat="1" applyFont="1" applyFill="1" applyBorder="1" applyAlignment="1">
      <alignment vertical="center"/>
    </xf>
    <xf numFmtId="0" fontId="16" fillId="0" borderId="0" xfId="0" applyFont="1" applyFill="1" applyBorder="1" applyAlignment="1">
      <alignment horizontal="left" vertical="center" wrapText="1"/>
    </xf>
    <xf numFmtId="4" fontId="5" fillId="0" borderId="11" xfId="0" applyNumberFormat="1" applyFont="1" applyBorder="1" applyAlignment="1">
      <alignment horizontal="left" vertical="center"/>
    </xf>
    <xf numFmtId="4" fontId="5" fillId="0" borderId="1" xfId="0" applyNumberFormat="1" applyFont="1" applyBorder="1" applyAlignment="1">
      <alignment horizontal="left" vertical="center"/>
    </xf>
    <xf numFmtId="4" fontId="5" fillId="0" borderId="5" xfId="0" applyNumberFormat="1" applyFont="1" applyBorder="1" applyAlignment="1">
      <alignment horizontal="left" vertical="center"/>
    </xf>
    <xf numFmtId="4" fontId="5" fillId="0" borderId="9" xfId="0" applyNumberFormat="1" applyFont="1" applyBorder="1" applyAlignment="1">
      <alignment horizontal="left" vertical="center"/>
    </xf>
    <xf numFmtId="4" fontId="5" fillId="0" borderId="12" xfId="0" applyNumberFormat="1" applyFont="1" applyBorder="1" applyAlignment="1">
      <alignment horizontal="left" vertical="center"/>
    </xf>
    <xf numFmtId="4" fontId="16" fillId="0" borderId="5" xfId="0" applyNumberFormat="1" applyFont="1" applyFill="1" applyBorder="1" applyAlignment="1">
      <alignment horizontal="left" vertical="center" wrapText="1"/>
    </xf>
    <xf numFmtId="0" fontId="16" fillId="0" borderId="0" xfId="0" applyFont="1" applyFill="1" applyBorder="1" applyAlignment="1">
      <alignment horizontal="left" vertical="center" wrapText="1"/>
    </xf>
    <xf numFmtId="4" fontId="5" fillId="0" borderId="6" xfId="0" applyNumberFormat="1" applyFont="1" applyBorder="1" applyAlignment="1">
      <alignment horizontal="left" vertical="center"/>
    </xf>
    <xf numFmtId="4" fontId="6" fillId="3" borderId="0" xfId="0" applyNumberFormat="1" applyFont="1" applyFill="1" applyBorder="1"/>
    <xf numFmtId="0" fontId="0" fillId="0" borderId="0" xfId="0" applyBorder="1"/>
    <xf numFmtId="4" fontId="6" fillId="3" borderId="0" xfId="0" applyNumberFormat="1" applyFont="1" applyFill="1" applyBorder="1" applyAlignment="1">
      <alignment horizontal="left"/>
    </xf>
    <xf numFmtId="4" fontId="6" fillId="3" borderId="0" xfId="0" applyNumberFormat="1" applyFont="1" applyFill="1" applyBorder="1" applyAlignment="1">
      <alignment horizontal="right"/>
    </xf>
    <xf numFmtId="4" fontId="27" fillId="2" borderId="2" xfId="0" applyNumberFormat="1" applyFont="1" applyFill="1" applyBorder="1" applyAlignment="1">
      <alignment horizontal="center" vertical="center"/>
    </xf>
    <xf numFmtId="4" fontId="27" fillId="2" borderId="3" xfId="0" applyNumberFormat="1" applyFont="1" applyFill="1" applyBorder="1" applyAlignment="1">
      <alignment horizontal="center" vertical="center"/>
    </xf>
    <xf numFmtId="4" fontId="27" fillId="2" borderId="4" xfId="0" applyNumberFormat="1" applyFont="1" applyFill="1" applyBorder="1" applyAlignment="1">
      <alignment horizontal="center" vertical="center"/>
    </xf>
    <xf numFmtId="0" fontId="0" fillId="0" borderId="0" xfId="0" applyAlignment="1">
      <alignment horizontal="center"/>
    </xf>
    <xf numFmtId="0" fontId="0" fillId="0" borderId="10" xfId="0" applyBorder="1" applyAlignment="1">
      <alignment horizontal="center"/>
    </xf>
  </cellXfs>
  <cellStyles count="21">
    <cellStyle name="Excel Built-in Normal" xfId="12"/>
    <cellStyle name="Normal" xfId="0" builtinId="0"/>
    <cellStyle name="Normal 104" xfId="2"/>
    <cellStyle name="Normal 11" xfId="18"/>
    <cellStyle name="Normal 13" xfId="17"/>
    <cellStyle name="Normal 2" xfId="7"/>
    <cellStyle name="Normal 2 10 3 2" xfId="4"/>
    <cellStyle name="Normal 2 2" xfId="3"/>
    <cellStyle name="Normal 2 3" xfId="14"/>
    <cellStyle name="Normal 3" xfId="8"/>
    <cellStyle name="Normal 4" xfId="9"/>
    <cellStyle name="Normal 5" xfId="10"/>
    <cellStyle name="Normal 6" xfId="11"/>
    <cellStyle name="Normal 7" xfId="16"/>
    <cellStyle name="Porcentagem" xfId="1" builtinId="5"/>
    <cellStyle name="Porcentagem 10 2 2" xfId="5"/>
    <cellStyle name="Separador de milhares 10" xfId="20"/>
    <cellStyle name="Separador de milhares 11" xfId="19"/>
    <cellStyle name="Vírgula 2" xfId="6"/>
    <cellStyle name="Vírgula 2 2" xfId="15"/>
    <cellStyle name="Vírgula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theme" Target="theme/theme1.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OBRAS\2020\REURBANIZA&#199;&#195;O%20DA%20ORLA%20DA%20ENSEADA%20NO%20BAIRRO%20VISTA%20LINDA\CONTRATO\proposta%20reajuste\TABELA%20SVP\OR&#199;AMENTO%20SVP.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vmfs\Habitacao\BERTIOGA\Nova%20pasta\GIGOV%20ST\REPROGRAMA&#199;&#195;O%20INDAIA\REPROGRAMA&#199;&#195;O_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18/GIGOV%20ST/REPROGRAMA&#199;&#195;O%20INDAIA/REPROGRAMA&#199;&#195;O_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VGERENCIAL\A-Gerencial\TRABALHO\EMURB\CP%20N&#186;%20022-2008\custo\CUSTO%20EMURB%20-%20R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Planilhas%20Padr&#227;o\Cust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WELLINGTON\DER%20-%20SP%2055\SP55-ORIG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mfs\Habitacao\frota\PLANILHA%20M&#218;LTIPLA%20V3.0.5_INFRA_INDAIA_REV%2004_ETAPA%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ussara_5901/Downloads/PLANILHA%20EMPRESA%20READEQUAD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Projetos\LENC-PRO%20VICINAIS%20III\Cus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MFS\Habitacao\Users\gustavo_5988\Desktop\PLANILHA%20PADR&#195;O%20DE%20DRENAGEM%20E%20PAVIMENTA&#199;&#195;O%20-%20CPOS\TABELAS%20OR&#199;AMENT&#193;RIAS\SINAPI%2009-2019\Refer&#234;ncia%2009-20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OBRAS\2020\REURBANIZA&#199;&#195;O%20DA%20ORLA%20DA%20ENSEADA%20NO%20BAIRRO%20VISTA%20LINDA\CONTRATO\proposta%20reajuste\Users\rogerio_281\Documents\2017_PRA&#199;A_SANJARP\2017_PRA&#199;A_SANJARP_MOD_CEF.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users\OBRAS\OBRAS_GANHAS\PM_Santos\CO_002_2009_Limpeza_urbana\Proposta\Proposta_Revisada_01032010\LIMPURB-P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JUL99)"/>
      <sheetName val="OBRJUL98"/>
      <sheetName val="OBRJU95"/>
    </sheetNames>
    <sheetDataSet>
      <sheetData sheetId="0" refreshError="1"/>
      <sheetData sheetId="1" refreshError="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Memoria"/>
      <sheetName val="Justificativa"/>
      <sheetName val="Custo"/>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
      <sheetName val="Memoria"/>
      <sheetName val="Justificativa"/>
      <sheetName val="Custo"/>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BDI-Obras"/>
      <sheetName val="BDI-Projetos"/>
      <sheetName val="Leis Sociais-Horista"/>
      <sheetName val="Leis Sociais-Mensalista"/>
      <sheetName val="CUSTO H-EQUIP"/>
      <sheetName val="Ins. MDO"/>
      <sheetName val="Ins. MAT1"/>
      <sheetName val="Ins. EQUIP"/>
      <sheetName val="CRON-FISICO-GERAL"/>
      <sheetName val="RESUMO"/>
      <sheetName val="PLANILHA ORÇAMENTÁRIA"/>
      <sheetName val="ITEM - CPUS"/>
      <sheetName val="CPUS-CIVIL"/>
      <sheetName val="Insumos"/>
      <sheetName val="Relação de Insumos"/>
      <sheetName val="ABC-MDO"/>
      <sheetName val="ABC-MAT"/>
      <sheetName val="ABC-EQUIP"/>
      <sheetName val="ABC-SERVICO"/>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2">
          <cell r="A2">
            <v>1</v>
          </cell>
          <cell r="B2" t="str">
            <v>EDIF</v>
          </cell>
          <cell r="C2" t="str">
            <v>10-08-60</v>
          </cell>
          <cell r="D2" t="str">
            <v>ABRIGO DE EMBUTIR PARA HIDRANTE E MANGUEIRA - CHAPA DE AÇO N.20</v>
          </cell>
          <cell r="E2" t="str">
            <v>un</v>
          </cell>
          <cell r="F2">
            <v>48</v>
          </cell>
          <cell r="G2">
            <v>272.77</v>
          </cell>
        </row>
        <row r="3">
          <cell r="A3">
            <v>2</v>
          </cell>
          <cell r="B3" t="str">
            <v>EDIF</v>
          </cell>
          <cell r="C3" t="str">
            <v>13-02-04</v>
          </cell>
          <cell r="D3" t="str">
            <v>ACABAMENTO DE PISO DE CONCRETO TIPO BAMBOLÊ</v>
          </cell>
          <cell r="E3" t="str">
            <v>m2</v>
          </cell>
          <cell r="F3">
            <v>7694.79</v>
          </cell>
          <cell r="G3">
            <v>1.1599999999999999</v>
          </cell>
        </row>
        <row r="4">
          <cell r="A4">
            <v>3</v>
          </cell>
          <cell r="B4" t="str">
            <v>EDIF</v>
          </cell>
          <cell r="C4" t="str">
            <v>09-10-55</v>
          </cell>
          <cell r="D4" t="str">
            <v>ACIONADOR MANUAL TIPO "QUEBRE O VIDRO"</v>
          </cell>
          <cell r="E4" t="str">
            <v>un</v>
          </cell>
          <cell r="F4">
            <v>65</v>
          </cell>
          <cell r="G4">
            <v>44.08</v>
          </cell>
        </row>
        <row r="5">
          <cell r="A5">
            <v>4</v>
          </cell>
          <cell r="B5" t="str">
            <v>EDIF</v>
          </cell>
          <cell r="C5" t="str">
            <v>05-02-02</v>
          </cell>
          <cell r="D5" t="str">
            <v>ARGAMASSA IMPERMEABILIZANTE DE CIMENTO E AREIA (RESERVATÓRIOS E PISCINAS) - TRAÇO 1:3, ESPESSURA 30MM</v>
          </cell>
          <cell r="E5" t="str">
            <v>m2</v>
          </cell>
          <cell r="F5">
            <v>790.75</v>
          </cell>
          <cell r="G5">
            <v>38.53</v>
          </cell>
        </row>
        <row r="6">
          <cell r="A6">
            <v>5</v>
          </cell>
          <cell r="B6" t="str">
            <v>EDIF</v>
          </cell>
          <cell r="C6" t="str">
            <v>03-02-04</v>
          </cell>
          <cell r="D6" t="str">
            <v>ARMADURA EM AÇO CA-50</v>
          </cell>
          <cell r="E6" t="str">
            <v>kg</v>
          </cell>
          <cell r="F6">
            <v>1907058.6</v>
          </cell>
          <cell r="G6">
            <v>4.5999999999999996</v>
          </cell>
        </row>
        <row r="7">
          <cell r="A7">
            <v>6</v>
          </cell>
          <cell r="B7" t="str">
            <v>EDIF</v>
          </cell>
          <cell r="C7" t="str">
            <v>07-09-14</v>
          </cell>
          <cell r="D7" t="str">
            <v>ARMÁRIO COM PORTAS, REVESTIMENTO EXTERNO E INTERNO EM LAMINADO MELAMÍNICO</v>
          </cell>
          <cell r="E7" t="str">
            <v>m2</v>
          </cell>
          <cell r="F7">
            <v>488.49</v>
          </cell>
          <cell r="G7">
            <v>669.67</v>
          </cell>
        </row>
        <row r="8">
          <cell r="A8">
            <v>7</v>
          </cell>
          <cell r="B8" t="str">
            <v>EDIF</v>
          </cell>
          <cell r="C8" t="str">
            <v>10-13-05</v>
          </cell>
          <cell r="D8" t="str">
            <v>BACIA SANITÁRIA ALTEADA PARA PORTADORES DE DEFICIÊNCIA FÍSICA</v>
          </cell>
          <cell r="E8" t="str">
            <v>un</v>
          </cell>
          <cell r="F8">
            <v>15</v>
          </cell>
          <cell r="G8">
            <v>462.23</v>
          </cell>
        </row>
        <row r="9">
          <cell r="A9">
            <v>8</v>
          </cell>
          <cell r="B9" t="str">
            <v>EDIF</v>
          </cell>
          <cell r="C9" t="str">
            <v>10-13-01</v>
          </cell>
          <cell r="D9" t="str">
            <v>BACIA SANITÁRIA SIFONADA, DE LOUÇA BRANCA</v>
          </cell>
          <cell r="E9" t="str">
            <v>un</v>
          </cell>
          <cell r="F9">
            <v>124</v>
          </cell>
          <cell r="G9">
            <v>217.57</v>
          </cell>
        </row>
        <row r="10">
          <cell r="A10">
            <v>9</v>
          </cell>
          <cell r="B10" t="str">
            <v>EDIF</v>
          </cell>
          <cell r="C10" t="str">
            <v>07-02-90</v>
          </cell>
          <cell r="D10" t="str">
            <v>BARRA ANTI-PÂNICO PARA  PORTA 1 FOLHA - COLOCADA</v>
          </cell>
          <cell r="E10" t="str">
            <v>un</v>
          </cell>
          <cell r="F10">
            <v>96</v>
          </cell>
          <cell r="G10">
            <v>439.99</v>
          </cell>
        </row>
        <row r="11">
          <cell r="A11">
            <v>10</v>
          </cell>
          <cell r="B11" t="str">
            <v>EDIF</v>
          </cell>
          <cell r="C11" t="str">
            <v>17-05-21</v>
          </cell>
          <cell r="D11" t="str">
            <v>BARRA DE APOIO PARA DEFICIENTES L=80 CM</v>
          </cell>
          <cell r="E11" t="str">
            <v>un</v>
          </cell>
          <cell r="F11">
            <v>53</v>
          </cell>
          <cell r="G11">
            <v>216.83</v>
          </cell>
        </row>
        <row r="12">
          <cell r="A12">
            <v>11</v>
          </cell>
          <cell r="B12" t="str">
            <v>EDIF</v>
          </cell>
          <cell r="C12" t="str">
            <v>04-01-40</v>
          </cell>
          <cell r="D12" t="str">
            <v>BLOCOS VAZADOS DE CONCRETO - 09CM</v>
          </cell>
          <cell r="E12" t="str">
            <v>m2</v>
          </cell>
          <cell r="F12">
            <v>9517.0499999999993</v>
          </cell>
          <cell r="G12">
            <v>29.22</v>
          </cell>
        </row>
        <row r="13">
          <cell r="A13">
            <v>12</v>
          </cell>
          <cell r="B13" t="str">
            <v>EDIF</v>
          </cell>
          <cell r="C13" t="str">
            <v>04-01-41</v>
          </cell>
          <cell r="D13" t="str">
            <v>BLOCOS VAZADOS DE CONCRETO - 14CM</v>
          </cell>
          <cell r="E13" t="str">
            <v>m2</v>
          </cell>
          <cell r="F13">
            <v>3215.59</v>
          </cell>
          <cell r="G13">
            <v>35.93</v>
          </cell>
        </row>
        <row r="14">
          <cell r="A14">
            <v>13</v>
          </cell>
          <cell r="B14" t="str">
            <v>EDIF</v>
          </cell>
          <cell r="C14" t="str">
            <v>04-01-42</v>
          </cell>
          <cell r="D14" t="str">
            <v>BLOCOS VAZADOS DE CONCRETO - 19CM</v>
          </cell>
          <cell r="E14" t="str">
            <v>m2</v>
          </cell>
          <cell r="F14">
            <v>8.64</v>
          </cell>
          <cell r="G14">
            <v>42.73</v>
          </cell>
        </row>
        <row r="15">
          <cell r="A15">
            <v>14</v>
          </cell>
          <cell r="B15" t="str">
            <v>EDIF</v>
          </cell>
          <cell r="C15" t="str">
            <v>03-03-30</v>
          </cell>
          <cell r="D15" t="str">
            <v>BOMBEAMENTO DE CONCRETO</v>
          </cell>
          <cell r="E15" t="str">
            <v>m3</v>
          </cell>
          <cell r="F15">
            <v>15179.45</v>
          </cell>
          <cell r="G15">
            <v>30.2</v>
          </cell>
        </row>
        <row r="16">
          <cell r="A16">
            <v>15</v>
          </cell>
          <cell r="B16" t="str">
            <v>EDIF</v>
          </cell>
          <cell r="C16" t="str">
            <v>09-03-32</v>
          </cell>
          <cell r="D16" t="str">
            <v>CABO 10,00MM2 - ISOLAMENTO PARA 1,0KV</v>
          </cell>
          <cell r="E16" t="str">
            <v>m</v>
          </cell>
          <cell r="F16">
            <v>800</v>
          </cell>
          <cell r="G16">
            <v>8.1999999999999993</v>
          </cell>
        </row>
        <row r="17">
          <cell r="A17">
            <v>16</v>
          </cell>
          <cell r="B17" t="str">
            <v>EDIF</v>
          </cell>
          <cell r="C17" t="str">
            <v>09-03-39</v>
          </cell>
          <cell r="D17" t="str">
            <v>CABO 120,00MM2 - ISOLAMENTO PARA 1,0KV</v>
          </cell>
          <cell r="E17" t="str">
            <v>m</v>
          </cell>
          <cell r="F17">
            <v>1100</v>
          </cell>
          <cell r="G17">
            <v>53.87</v>
          </cell>
        </row>
        <row r="18">
          <cell r="A18">
            <v>17</v>
          </cell>
          <cell r="B18" t="str">
            <v>EDIF</v>
          </cell>
          <cell r="C18" t="str">
            <v>09-03-40</v>
          </cell>
          <cell r="D18" t="str">
            <v>CABO 150,00MM2 - ISOLAMENTO PARA 1,0KV</v>
          </cell>
          <cell r="E18" t="str">
            <v>m</v>
          </cell>
          <cell r="F18">
            <v>2000</v>
          </cell>
          <cell r="G18">
            <v>72.14</v>
          </cell>
        </row>
        <row r="19">
          <cell r="A19">
            <v>18</v>
          </cell>
          <cell r="B19" t="str">
            <v>EDIF</v>
          </cell>
          <cell r="C19" t="str">
            <v>09-03-33</v>
          </cell>
          <cell r="D19" t="str">
            <v>CABO 16,00MM2 - ISOLAMENTO PARA 1,0KV</v>
          </cell>
          <cell r="E19" t="str">
            <v>m</v>
          </cell>
          <cell r="F19">
            <v>1500</v>
          </cell>
          <cell r="G19">
            <v>9.2100000000000009</v>
          </cell>
        </row>
        <row r="20">
          <cell r="A20">
            <v>19</v>
          </cell>
          <cell r="B20" t="str">
            <v>EDIF</v>
          </cell>
          <cell r="C20" t="str">
            <v>09-03-42</v>
          </cell>
          <cell r="D20" t="str">
            <v>CABO 240,00MM2 - ISOLAMENTO PARA 1,0KV</v>
          </cell>
          <cell r="E20" t="str">
            <v>m</v>
          </cell>
          <cell r="F20">
            <v>150</v>
          </cell>
          <cell r="G20">
            <v>110.37</v>
          </cell>
        </row>
        <row r="21">
          <cell r="A21">
            <v>20</v>
          </cell>
          <cell r="B21" t="str">
            <v>EDIF</v>
          </cell>
          <cell r="C21" t="str">
            <v>09-03-34</v>
          </cell>
          <cell r="D21" t="str">
            <v>CABO 25,00MM2 - ISOLAMENTO PARA 1,0KV</v>
          </cell>
          <cell r="E21" t="str">
            <v>m</v>
          </cell>
          <cell r="F21">
            <v>2300</v>
          </cell>
          <cell r="G21">
            <v>14.18</v>
          </cell>
        </row>
        <row r="22">
          <cell r="A22">
            <v>21</v>
          </cell>
          <cell r="B22" t="str">
            <v>EDIF</v>
          </cell>
          <cell r="C22" t="str">
            <v>09-03-35</v>
          </cell>
          <cell r="D22" t="str">
            <v>CABO 35,00MM2 - ISOLAMENTO PARA 1,0KV</v>
          </cell>
          <cell r="E22" t="str">
            <v>m</v>
          </cell>
          <cell r="F22">
            <v>750</v>
          </cell>
          <cell r="G22">
            <v>18.75</v>
          </cell>
        </row>
        <row r="23">
          <cell r="A23">
            <v>22</v>
          </cell>
          <cell r="B23" t="str">
            <v>EDIF</v>
          </cell>
          <cell r="C23" t="str">
            <v>09-03-36</v>
          </cell>
          <cell r="D23" t="str">
            <v>CABO 50,00MM2 - ISOLAMENTO PARA 1,0KV</v>
          </cell>
          <cell r="E23" t="str">
            <v>m</v>
          </cell>
          <cell r="F23">
            <v>590</v>
          </cell>
          <cell r="G23">
            <v>29.97</v>
          </cell>
        </row>
        <row r="24">
          <cell r="A24">
            <v>23</v>
          </cell>
          <cell r="B24" t="str">
            <v>EDIF</v>
          </cell>
          <cell r="C24" t="str">
            <v>09-03-37</v>
          </cell>
          <cell r="D24" t="str">
            <v>CABO 70,00MM2 - ISOLAMENTO PARA 1,0KV</v>
          </cell>
          <cell r="E24" t="str">
            <v>m</v>
          </cell>
          <cell r="F24">
            <v>920</v>
          </cell>
          <cell r="G24">
            <v>31.1</v>
          </cell>
        </row>
        <row r="25">
          <cell r="A25">
            <v>24</v>
          </cell>
          <cell r="B25" t="str">
            <v>EDIF</v>
          </cell>
          <cell r="C25" t="str">
            <v>09-03-38</v>
          </cell>
          <cell r="D25" t="str">
            <v>CABO 95,00MM2 - ISOLAMENTO PARA 1,0KV</v>
          </cell>
          <cell r="E25" t="str">
            <v>m</v>
          </cell>
          <cell r="F25">
            <v>1200</v>
          </cell>
          <cell r="G25">
            <v>33.53</v>
          </cell>
        </row>
        <row r="26">
          <cell r="A26">
            <v>25</v>
          </cell>
          <cell r="B26" t="str">
            <v>EDIF</v>
          </cell>
          <cell r="C26" t="str">
            <v>09-03-76</v>
          </cell>
          <cell r="D26" t="str">
            <v>CABO FLEXÍVEL PVC - 750V - 3 CONDUTORES - 2,50MM2</v>
          </cell>
          <cell r="E26" t="str">
            <v>m</v>
          </cell>
          <cell r="F26">
            <v>270</v>
          </cell>
          <cell r="G26">
            <v>4.38</v>
          </cell>
        </row>
        <row r="27">
          <cell r="A27">
            <v>26</v>
          </cell>
          <cell r="B27" t="str">
            <v>EDIF</v>
          </cell>
          <cell r="C27" t="str">
            <v>09-05-50</v>
          </cell>
          <cell r="D27" t="str">
            <v>CAIXA DE PASSAGEM EM CHAPA METÁLICA COM PORTA E FECHADURA - 40X40X15CM</v>
          </cell>
          <cell r="E27" t="str">
            <v>un</v>
          </cell>
          <cell r="F27">
            <v>20</v>
          </cell>
          <cell r="G27">
            <v>57.24</v>
          </cell>
        </row>
        <row r="28">
          <cell r="A28">
            <v>27</v>
          </cell>
          <cell r="B28" t="str">
            <v>EDIF</v>
          </cell>
          <cell r="C28" t="str">
            <v>09-05-51</v>
          </cell>
          <cell r="D28" t="str">
            <v>CAIXA DE PASSAGEM EM CHAPA METÁLICA COM PORTA E FECHADURA - 50X50X15CM</v>
          </cell>
          <cell r="E28" t="str">
            <v>un</v>
          </cell>
          <cell r="F28">
            <v>6</v>
          </cell>
          <cell r="G28">
            <v>85.12</v>
          </cell>
        </row>
        <row r="29">
          <cell r="A29">
            <v>28</v>
          </cell>
          <cell r="B29" t="str">
            <v>EDIF</v>
          </cell>
          <cell r="C29" t="str">
            <v>09-05-39</v>
          </cell>
          <cell r="D29" t="str">
            <v>CAIXA DE PASSAGEM EM CHAPA METÁLICA COM TAMPA PARAFUSADA - 10X10X8CM</v>
          </cell>
          <cell r="E29" t="str">
            <v>un</v>
          </cell>
          <cell r="F29">
            <v>67</v>
          </cell>
          <cell r="G29">
            <v>25.2</v>
          </cell>
        </row>
        <row r="30">
          <cell r="A30">
            <v>29</v>
          </cell>
          <cell r="B30" t="str">
            <v>EDIF</v>
          </cell>
          <cell r="C30" t="str">
            <v>09-05-40</v>
          </cell>
          <cell r="D30" t="str">
            <v>CAIXA DE PASSAGEM EM CHAPA METÁLICA COM TAMPA PARAFUSADA - 20X20X10CM</v>
          </cell>
          <cell r="E30" t="str">
            <v>un</v>
          </cell>
          <cell r="F30">
            <v>47</v>
          </cell>
          <cell r="G30">
            <v>26.04</v>
          </cell>
        </row>
        <row r="31">
          <cell r="A31">
            <v>30</v>
          </cell>
          <cell r="B31" t="str">
            <v>EDIF</v>
          </cell>
          <cell r="C31" t="str">
            <v>09-05-41</v>
          </cell>
          <cell r="D31" t="str">
            <v>CAIXA DE PASSAGEM EM CHAPA METÁLICA COM TAMPA PARAFUSADA - 30X30X12CM</v>
          </cell>
          <cell r="E31" t="str">
            <v>un</v>
          </cell>
          <cell r="F31">
            <v>7</v>
          </cell>
          <cell r="G31">
            <v>44.71</v>
          </cell>
        </row>
        <row r="32">
          <cell r="A32">
            <v>31</v>
          </cell>
          <cell r="B32" t="str">
            <v>EDIF</v>
          </cell>
          <cell r="C32" t="str">
            <v>09-05-24</v>
          </cell>
          <cell r="D32" t="str">
            <v>CAIXA DE PASSAGEM EM FERRO ESTAMPADO - 3"X3", INCLUSIVE ESPELHO</v>
          </cell>
          <cell r="E32" t="str">
            <v>un</v>
          </cell>
          <cell r="F32">
            <v>459</v>
          </cell>
          <cell r="G32">
            <v>6.12</v>
          </cell>
        </row>
        <row r="33">
          <cell r="A33">
            <v>32</v>
          </cell>
          <cell r="B33" t="str">
            <v>EDIF</v>
          </cell>
          <cell r="C33" t="str">
            <v>09-05-25</v>
          </cell>
          <cell r="D33" t="str">
            <v>CAIXA DE PASSAGEM EM FERRO ESTAMPADO - 4"X2", INCLUSIVE ESPELHO</v>
          </cell>
          <cell r="E33" t="str">
            <v>un</v>
          </cell>
          <cell r="F33">
            <v>597</v>
          </cell>
          <cell r="G33">
            <v>5.42</v>
          </cell>
        </row>
        <row r="34">
          <cell r="A34">
            <v>33</v>
          </cell>
          <cell r="B34" t="str">
            <v>EDIF</v>
          </cell>
          <cell r="C34" t="str">
            <v>09-05-26</v>
          </cell>
          <cell r="D34" t="str">
            <v>CAIXA DE PASSAGEM EM FERRO ESTAMPADO - 4"X4", INCLUSIVE ESPELHO</v>
          </cell>
          <cell r="E34" t="str">
            <v>un</v>
          </cell>
          <cell r="F34">
            <v>717</v>
          </cell>
          <cell r="G34">
            <v>9.5399999999999991</v>
          </cell>
        </row>
        <row r="35">
          <cell r="A35">
            <v>34</v>
          </cell>
          <cell r="B35" t="str">
            <v>EDIF</v>
          </cell>
          <cell r="C35" t="str">
            <v>09-05-29</v>
          </cell>
          <cell r="D35" t="str">
            <v>CAIXA DE PASSAGEM TIPO CONDULETE - 3/4"</v>
          </cell>
          <cell r="E35" t="str">
            <v>un</v>
          </cell>
          <cell r="F35">
            <v>1824</v>
          </cell>
          <cell r="G35">
            <v>11.87</v>
          </cell>
        </row>
        <row r="36">
          <cell r="A36">
            <v>35</v>
          </cell>
          <cell r="B36" t="str">
            <v>EDIF</v>
          </cell>
          <cell r="C36" t="str">
            <v>10-10-10</v>
          </cell>
          <cell r="D36" t="str">
            <v>CAIXA SIFONADA DE PVC RÍGIDO - 100X150MM</v>
          </cell>
          <cell r="E36" t="str">
            <v>un</v>
          </cell>
          <cell r="F36">
            <v>81</v>
          </cell>
          <cell r="G36">
            <v>59.81</v>
          </cell>
        </row>
        <row r="37">
          <cell r="A37">
            <v>36</v>
          </cell>
          <cell r="B37" t="str">
            <v>EDIF</v>
          </cell>
          <cell r="C37" t="str">
            <v>09-05-65</v>
          </cell>
          <cell r="D37" t="str">
            <v>CAIXA TELEFÔNICA INTERNA PADRÃO TELESP N. 5 80X80X12CM</v>
          </cell>
          <cell r="E37" t="str">
            <v>un</v>
          </cell>
          <cell r="F37">
            <v>9</v>
          </cell>
          <cell r="G37">
            <v>256.75</v>
          </cell>
        </row>
        <row r="38">
          <cell r="A38">
            <v>37</v>
          </cell>
          <cell r="B38" t="str">
            <v>EDIF</v>
          </cell>
          <cell r="C38" t="str">
            <v>09-05-66</v>
          </cell>
          <cell r="D38" t="str">
            <v>CAIXA TELEFÔNICA INTERNA PADRÃO TELESP N.6 120X120X15CM</v>
          </cell>
          <cell r="E38" t="str">
            <v>un</v>
          </cell>
          <cell r="F38">
            <v>3</v>
          </cell>
          <cell r="G38">
            <v>546.65</v>
          </cell>
        </row>
        <row r="39">
          <cell r="A39">
            <v>38</v>
          </cell>
          <cell r="B39" t="str">
            <v>EDIF</v>
          </cell>
          <cell r="C39" t="str">
            <v>01-01-06</v>
          </cell>
          <cell r="D39" t="str">
            <v>CARGA MANUAL E REMOÇÃO DE ENTULHO, INCLUSIVE TRANSPORTE ATÉ 1 KM</v>
          </cell>
          <cell r="E39" t="str">
            <v>m3</v>
          </cell>
          <cell r="F39">
            <v>5535.9400000000005</v>
          </cell>
          <cell r="G39">
            <v>13.53</v>
          </cell>
        </row>
        <row r="40">
          <cell r="A40">
            <v>39</v>
          </cell>
          <cell r="B40" t="str">
            <v>EDIF</v>
          </cell>
          <cell r="C40" t="str">
            <v>01-02-11</v>
          </cell>
          <cell r="D40" t="str">
            <v>CARGA MANUAL E REMOÇÃO DE TERRA, INCLUSIVE TRANSPORTE ATÉ 1 KM</v>
          </cell>
          <cell r="E40" t="str">
            <v>m3</v>
          </cell>
          <cell r="F40">
            <v>243.38</v>
          </cell>
          <cell r="G40">
            <v>14.35</v>
          </cell>
        </row>
        <row r="41">
          <cell r="A41">
            <v>40</v>
          </cell>
          <cell r="B41" t="str">
            <v>EDIF</v>
          </cell>
          <cell r="C41" t="str">
            <v>01-01-05</v>
          </cell>
          <cell r="D41" t="str">
            <v>CARGA MECANIZADA E REMOÇÃO DE ENTULHO, INCLUSIVE TRANSPORTE ATÉ 1KM</v>
          </cell>
          <cell r="E41" t="str">
            <v>m3</v>
          </cell>
          <cell r="F41">
            <v>9549.6260000000002</v>
          </cell>
          <cell r="G41">
            <v>5.1100000000000003</v>
          </cell>
        </row>
        <row r="42">
          <cell r="A42">
            <v>41</v>
          </cell>
          <cell r="B42" t="str">
            <v>EDIF</v>
          </cell>
          <cell r="C42" t="str">
            <v>10-01-01</v>
          </cell>
          <cell r="D42" t="str">
            <v>CAVALETE DE ENTRADA - 3/4"</v>
          </cell>
          <cell r="E42" t="str">
            <v>un</v>
          </cell>
          <cell r="F42">
            <v>1</v>
          </cell>
          <cell r="G42">
            <v>129.6</v>
          </cell>
        </row>
        <row r="43">
          <cell r="A43">
            <v>42</v>
          </cell>
          <cell r="B43" t="str">
            <v>EDIF</v>
          </cell>
          <cell r="C43" t="str">
            <v>11-03-01</v>
          </cell>
          <cell r="D43" t="str">
            <v>CHAPISCO COMUM - ARGAMASSA DE CIMENTO E AREIA 1:3</v>
          </cell>
          <cell r="E43" t="str">
            <v>m2</v>
          </cell>
          <cell r="F43">
            <v>26184.23</v>
          </cell>
          <cell r="G43">
            <v>3.56</v>
          </cell>
        </row>
        <row r="44">
          <cell r="A44">
            <v>43</v>
          </cell>
          <cell r="B44" t="str">
            <v>EDIF</v>
          </cell>
          <cell r="C44" t="str">
            <v>10-14-40</v>
          </cell>
          <cell r="D44" t="str">
            <v>CHUVEIRO ELÉTRICO AUTOMÁTICO, CORPO METAL CROMADO - 220V-2800/4400W</v>
          </cell>
          <cell r="E44" t="str">
            <v>un</v>
          </cell>
          <cell r="F44">
            <v>44</v>
          </cell>
          <cell r="G44">
            <v>135.69999999999999</v>
          </cell>
        </row>
        <row r="45">
          <cell r="A45">
            <v>44</v>
          </cell>
          <cell r="B45" t="str">
            <v>EDIF</v>
          </cell>
          <cell r="C45" t="str">
            <v>03-01-30</v>
          </cell>
          <cell r="D45" t="str">
            <v>CIMBRAMENTO PARA ALTURAS ENTRE 3,01M E 7,00M</v>
          </cell>
          <cell r="E45" t="str">
            <v>m3</v>
          </cell>
          <cell r="F45">
            <v>59267.259999999995</v>
          </cell>
          <cell r="G45">
            <v>15.08</v>
          </cell>
        </row>
        <row r="46">
          <cell r="A46">
            <v>45</v>
          </cell>
          <cell r="B46" t="str">
            <v>EDIF</v>
          </cell>
          <cell r="C46" t="str">
            <v>05-01-30</v>
          </cell>
          <cell r="D46" t="str">
            <v>CIMENTO IMPERMEABILIZANTE DE CRISTALIZAÇÃO - ESTRUTUTURA ENTERRADA</v>
          </cell>
          <cell r="E46" t="str">
            <v>m2</v>
          </cell>
          <cell r="F46">
            <v>1409.47</v>
          </cell>
          <cell r="G46">
            <v>39.909999999999997</v>
          </cell>
        </row>
        <row r="47">
          <cell r="A47">
            <v>46</v>
          </cell>
          <cell r="B47" t="str">
            <v>EDIF</v>
          </cell>
          <cell r="C47" t="str">
            <v>04-01-97</v>
          </cell>
          <cell r="D47" t="str">
            <v>CONCRETO "GROUT"</v>
          </cell>
          <cell r="E47" t="str">
            <v>m3</v>
          </cell>
          <cell r="F47">
            <v>392.28999999999996</v>
          </cell>
          <cell r="G47">
            <v>385.35</v>
          </cell>
        </row>
        <row r="48">
          <cell r="A48">
            <v>47</v>
          </cell>
          <cell r="B48" t="str">
            <v>EDIF</v>
          </cell>
          <cell r="C48" t="str">
            <v>03-03-15</v>
          </cell>
          <cell r="D48" t="str">
            <v>CONCRETO FCK = 20,0MPA - USINADO</v>
          </cell>
          <cell r="E48" t="str">
            <v>m3</v>
          </cell>
          <cell r="F48">
            <v>461.68</v>
          </cell>
          <cell r="G48">
            <v>262.75</v>
          </cell>
        </row>
        <row r="49">
          <cell r="A49">
            <v>48</v>
          </cell>
          <cell r="B49" t="str">
            <v>EDIF</v>
          </cell>
          <cell r="C49" t="str">
            <v>03-03-16</v>
          </cell>
          <cell r="D49" t="str">
            <v>CONCRETO FCK = 20,0MPA - USINADO E BOMBEÁVEL</v>
          </cell>
          <cell r="E49" t="str">
            <v>m3</v>
          </cell>
          <cell r="F49">
            <v>2507.37</v>
          </cell>
          <cell r="G49">
            <v>260.83</v>
          </cell>
        </row>
        <row r="50">
          <cell r="A50">
            <v>49</v>
          </cell>
          <cell r="B50" t="str">
            <v>EDIF</v>
          </cell>
          <cell r="C50" t="str">
            <v>03-03-21</v>
          </cell>
          <cell r="D50" t="str">
            <v>CONCRETO FCK = 30,0MPA - USINADO E BOMBEÁVEL</v>
          </cell>
          <cell r="E50" t="str">
            <v>m3</v>
          </cell>
          <cell r="F50">
            <v>12672.08</v>
          </cell>
          <cell r="G50">
            <v>288.39999999999998</v>
          </cell>
        </row>
        <row r="51">
          <cell r="A51">
            <v>50</v>
          </cell>
          <cell r="B51" t="str">
            <v>EDIF</v>
          </cell>
          <cell r="C51" t="str">
            <v>10-12-12</v>
          </cell>
          <cell r="D51" t="str">
            <v>CONDUTOR EM TUBO DE FERRO FUNDIDO PARA ESGOTO, LINHA HL - 100MM</v>
          </cell>
          <cell r="E51" t="str">
            <v>m</v>
          </cell>
          <cell r="F51">
            <v>47</v>
          </cell>
          <cell r="G51">
            <v>214.04</v>
          </cell>
        </row>
        <row r="52">
          <cell r="A52">
            <v>51</v>
          </cell>
          <cell r="B52" t="str">
            <v>EDIF</v>
          </cell>
          <cell r="C52" t="str">
            <v>10-12-13</v>
          </cell>
          <cell r="D52" t="str">
            <v>CONDUTOR EM TUBO DE FERRO FUNDIDO PARA ESGOTO, LINHA HL - 150MM</v>
          </cell>
          <cell r="E52" t="str">
            <v>m</v>
          </cell>
          <cell r="F52">
            <v>6</v>
          </cell>
          <cell r="G52">
            <v>296.52</v>
          </cell>
        </row>
        <row r="53">
          <cell r="A53">
            <v>52</v>
          </cell>
          <cell r="B53" t="str">
            <v>EDIF</v>
          </cell>
          <cell r="C53" t="str">
            <v>07-02-02</v>
          </cell>
          <cell r="D53" t="str">
            <v>CONJUNTO DE FECHADURA DE CILINDRO, 55MM, TRÁFEGO INTENSO, MAÇANETA EM ZAMAC, GUARNIÇÕES EM AÇO, ACABAMENTO CROMADO - PARA PORTA INTERNA OU EXTERNA</v>
          </cell>
          <cell r="E53" t="str">
            <v>un</v>
          </cell>
          <cell r="F53">
            <v>206</v>
          </cell>
          <cell r="G53">
            <v>150.41999999999999</v>
          </cell>
        </row>
        <row r="54">
          <cell r="A54">
            <v>53</v>
          </cell>
          <cell r="B54" t="str">
            <v>EDIF</v>
          </cell>
          <cell r="C54" t="str">
            <v>01-02-01</v>
          </cell>
          <cell r="D54" t="str">
            <v>CORTE</v>
          </cell>
          <cell r="E54" t="str">
            <v>m3</v>
          </cell>
          <cell r="F54">
            <v>243.38</v>
          </cell>
          <cell r="G54">
            <v>16.89</v>
          </cell>
        </row>
        <row r="55">
          <cell r="A55">
            <v>54</v>
          </cell>
          <cell r="B55" t="str">
            <v>EDIF</v>
          </cell>
          <cell r="C55" t="str">
            <v>01-03-03</v>
          </cell>
          <cell r="D55" t="str">
            <v>CORTE E CARREGAMENTO PARA BOTA-FORA, INCLUSIVE TRANSPORTE ATÉ 1KM</v>
          </cell>
          <cell r="E55" t="str">
            <v>m3</v>
          </cell>
          <cell r="F55">
            <v>44576</v>
          </cell>
          <cell r="G55">
            <v>10.53</v>
          </cell>
        </row>
        <row r="56">
          <cell r="A56">
            <v>55</v>
          </cell>
          <cell r="B56" t="str">
            <v>EDIF</v>
          </cell>
          <cell r="C56" t="str">
            <v>04-50-04</v>
          </cell>
          <cell r="D56" t="str">
            <v>DEMOLIÇÃO DE ALVENARIA EM GERAL (TIJOLOS OU BLOCOS)</v>
          </cell>
          <cell r="E56" t="str">
            <v>m3</v>
          </cell>
          <cell r="F56">
            <v>4067.8500000000004</v>
          </cell>
          <cell r="G56">
            <v>25.34</v>
          </cell>
        </row>
        <row r="57">
          <cell r="A57">
            <v>56</v>
          </cell>
          <cell r="B57" t="str">
            <v>EDIF</v>
          </cell>
          <cell r="C57" t="str">
            <v>11-50-03</v>
          </cell>
          <cell r="D57" t="str">
            <v>DEMOLIÇÃO DE ARGAMASSA DE CIMENTO E AREIA</v>
          </cell>
          <cell r="E57" t="str">
            <v>m2</v>
          </cell>
          <cell r="F57">
            <v>694.88</v>
          </cell>
          <cell r="G57">
            <v>3.77</v>
          </cell>
        </row>
        <row r="58">
          <cell r="A58">
            <v>57</v>
          </cell>
          <cell r="B58" t="str">
            <v>EDIF</v>
          </cell>
          <cell r="C58" t="str">
            <v>05-50-01</v>
          </cell>
          <cell r="D58" t="str">
            <v>DEMOLIÇÃO DE ARGAMASSA IMPERMEÁVEL - ESPESSURA MÉDIA DE 30MM</v>
          </cell>
          <cell r="E58" t="str">
            <v>m2</v>
          </cell>
          <cell r="F58">
            <v>160.5</v>
          </cell>
          <cell r="G58">
            <v>4.22</v>
          </cell>
        </row>
        <row r="59">
          <cell r="A59">
            <v>58</v>
          </cell>
          <cell r="B59" t="str">
            <v>EDIF</v>
          </cell>
          <cell r="C59" t="str">
            <v>13-50-05</v>
          </cell>
          <cell r="D59" t="str">
            <v>DEMOLIÇÃO DE ARGAMASSA, CERÂMICA OU SIMILAR INCLUSIVE ARGAMASSA DE REGULARIZAÇÃO</v>
          </cell>
          <cell r="E59" t="str">
            <v>m2</v>
          </cell>
          <cell r="F59">
            <v>574</v>
          </cell>
          <cell r="G59">
            <v>14.17</v>
          </cell>
        </row>
        <row r="60">
          <cell r="A60">
            <v>59</v>
          </cell>
          <cell r="B60" t="str">
            <v>EDIF</v>
          </cell>
          <cell r="C60" t="str">
            <v>03-50-02</v>
          </cell>
          <cell r="D60" t="str">
            <v>DEMOLIÇÃO DE CONCRETO ARMADO</v>
          </cell>
          <cell r="E60" t="str">
            <v>m3</v>
          </cell>
          <cell r="F60">
            <v>1473.75</v>
          </cell>
          <cell r="G60">
            <v>141.63</v>
          </cell>
        </row>
        <row r="61">
          <cell r="A61">
            <v>60</v>
          </cell>
          <cell r="B61" t="str">
            <v>EDIF</v>
          </cell>
          <cell r="C61" t="str">
            <v>13-50-01</v>
          </cell>
          <cell r="D61" t="str">
            <v>DEMOLIÇÃO DE CONCRETO SIMPLES</v>
          </cell>
          <cell r="E61" t="str">
            <v>m3</v>
          </cell>
          <cell r="F61">
            <v>600.30999999999995</v>
          </cell>
          <cell r="G61">
            <v>122.82</v>
          </cell>
        </row>
        <row r="62">
          <cell r="A62">
            <v>61</v>
          </cell>
          <cell r="B62" t="str">
            <v>EDIF</v>
          </cell>
          <cell r="C62" t="str">
            <v>12-50-20</v>
          </cell>
          <cell r="D62" t="str">
            <v>DEMOLIÇÃO DE ENTARUGAMENTO DE FORRO</v>
          </cell>
          <cell r="E62" t="str">
            <v>m2</v>
          </cell>
          <cell r="F62">
            <v>9823</v>
          </cell>
          <cell r="G62">
            <v>3.38</v>
          </cell>
        </row>
        <row r="63">
          <cell r="A63">
            <v>62</v>
          </cell>
          <cell r="B63" t="str">
            <v>EDIF</v>
          </cell>
          <cell r="C63" t="str">
            <v>12-50-05</v>
          </cell>
          <cell r="D63" t="str">
            <v>DEMOLIÇÃO DE FORRO DE GESSO</v>
          </cell>
          <cell r="E63" t="str">
            <v>m2</v>
          </cell>
          <cell r="F63">
            <v>9823</v>
          </cell>
          <cell r="G63">
            <v>2.5299999999999998</v>
          </cell>
        </row>
        <row r="64">
          <cell r="A64">
            <v>63</v>
          </cell>
          <cell r="B64" t="str">
            <v>EDIF</v>
          </cell>
          <cell r="C64" t="str">
            <v>17-50-45</v>
          </cell>
          <cell r="D64" t="str">
            <v>DEMOLIÇÃO DE GUIAS DE CONCRETO</v>
          </cell>
          <cell r="E64" t="str">
            <v>m</v>
          </cell>
          <cell r="F64">
            <v>180</v>
          </cell>
          <cell r="G64">
            <v>3.38</v>
          </cell>
        </row>
        <row r="65">
          <cell r="A65">
            <v>64</v>
          </cell>
          <cell r="B65" t="str">
            <v>EDIF</v>
          </cell>
          <cell r="C65" t="str">
            <v>17-50-01</v>
          </cell>
          <cell r="D65" t="str">
            <v>DEMOLIÇÃO DE MURO DE ALVENARIA - H=1,80 À 2,00M</v>
          </cell>
          <cell r="E65" t="str">
            <v>m</v>
          </cell>
          <cell r="F65">
            <v>657</v>
          </cell>
          <cell r="G65">
            <v>21.11</v>
          </cell>
        </row>
        <row r="66">
          <cell r="A66">
            <v>65</v>
          </cell>
          <cell r="B66" t="str">
            <v>EDIF</v>
          </cell>
          <cell r="C66" t="str">
            <v>17-50-40</v>
          </cell>
          <cell r="D66" t="str">
            <v>DEMOLIÇÃO DE PAVIMENTAÇÃO ASFÁLTICA, CAPA E BASE - MANUAL</v>
          </cell>
          <cell r="E66" t="str">
            <v>m2</v>
          </cell>
          <cell r="F66">
            <v>250</v>
          </cell>
          <cell r="G66">
            <v>12.67</v>
          </cell>
        </row>
        <row r="67">
          <cell r="A67">
            <v>66</v>
          </cell>
          <cell r="B67" t="str">
            <v>EDIF</v>
          </cell>
          <cell r="C67" t="str">
            <v>05-50-02</v>
          </cell>
          <cell r="D67" t="str">
            <v>DEMOLIÇÃO DE SISTEMAS IMPERMEABILIZANTES DE BASE ASFÁLTICA</v>
          </cell>
          <cell r="E67" t="str">
            <v>m2</v>
          </cell>
          <cell r="F67">
            <v>20</v>
          </cell>
          <cell r="G67">
            <v>1.68</v>
          </cell>
        </row>
        <row r="68">
          <cell r="A68">
            <v>67</v>
          </cell>
          <cell r="B68" t="str">
            <v>EDIF</v>
          </cell>
          <cell r="C68" t="str">
            <v>13-50-14</v>
          </cell>
          <cell r="D68" t="str">
            <v>DEMOLIÇÃO DE SOALHO DE MADEIRA, INCLUSIVE VIGAMENTO</v>
          </cell>
          <cell r="E68" t="str">
            <v>m2</v>
          </cell>
          <cell r="F68">
            <v>142</v>
          </cell>
          <cell r="G68">
            <v>11.34</v>
          </cell>
        </row>
        <row r="69">
          <cell r="A69">
            <v>68</v>
          </cell>
          <cell r="B69" t="str">
            <v>EDIF</v>
          </cell>
          <cell r="C69" t="str">
            <v>13-50-10</v>
          </cell>
          <cell r="D69" t="str">
            <v>DEMOLIÇÃO DE TACOS DE MADEIRA, INCLUSIVE ARGAMASSA DE ASSENTAMENTO</v>
          </cell>
          <cell r="E69" t="str">
            <v>m2</v>
          </cell>
          <cell r="F69">
            <v>555</v>
          </cell>
          <cell r="G69">
            <v>9.44</v>
          </cell>
        </row>
        <row r="70">
          <cell r="A70">
            <v>69</v>
          </cell>
          <cell r="B70" t="str">
            <v>EDIF</v>
          </cell>
          <cell r="C70" t="str">
            <v>06-50-20</v>
          </cell>
          <cell r="D70" t="str">
            <v>DEMOLIÇÃO DE TELHAS DE BARRO COZIDO OU VIDRO EM GERAL</v>
          </cell>
          <cell r="E70" t="str">
            <v>m2</v>
          </cell>
          <cell r="F70">
            <v>627</v>
          </cell>
          <cell r="G70">
            <v>5.0599999999999996</v>
          </cell>
        </row>
        <row r="71">
          <cell r="A71">
            <v>70</v>
          </cell>
          <cell r="B71" t="str">
            <v>EDIF</v>
          </cell>
          <cell r="C71" t="str">
            <v>06-50-25</v>
          </cell>
          <cell r="D71" t="str">
            <v>DEMOLIÇÃO DE TELHAS DE CIMENTO AMIANTO, ALUMÍNIO OU PLÁSTICO - ONDULADA COMUM</v>
          </cell>
          <cell r="E71" t="str">
            <v>m2</v>
          </cell>
          <cell r="F71">
            <v>3343</v>
          </cell>
          <cell r="G71">
            <v>2.11</v>
          </cell>
        </row>
        <row r="72">
          <cell r="A72">
            <v>71</v>
          </cell>
          <cell r="B72" t="str">
            <v>EDIF</v>
          </cell>
          <cell r="C72" t="str">
            <v>10-50-01</v>
          </cell>
          <cell r="D72" t="str">
            <v>DEMOLIÇÃO DE TUBULAÇÃO DE AÇO PRETO OU GALVANIZADO - ATÉ 2"</v>
          </cell>
          <cell r="E72" t="str">
            <v>m</v>
          </cell>
          <cell r="F72">
            <v>900</v>
          </cell>
          <cell r="G72">
            <v>2.59</v>
          </cell>
        </row>
        <row r="73">
          <cell r="A73">
            <v>72</v>
          </cell>
          <cell r="B73" t="str">
            <v>EDIF</v>
          </cell>
          <cell r="C73" t="str">
            <v>10-50-05</v>
          </cell>
          <cell r="D73" t="str">
            <v>DEMOLIÇÃO DE TUBULAÇÃO DE COBRE - ATÉ 1 1/4"</v>
          </cell>
          <cell r="E73" t="str">
            <v>m</v>
          </cell>
          <cell r="F73">
            <v>200</v>
          </cell>
          <cell r="G73">
            <v>2.59</v>
          </cell>
        </row>
        <row r="74">
          <cell r="A74">
            <v>73</v>
          </cell>
          <cell r="B74" t="str">
            <v>EDIF</v>
          </cell>
          <cell r="C74" t="str">
            <v>10-50-03</v>
          </cell>
          <cell r="D74" t="str">
            <v>DEMOLIÇÃO DE TUBULAÇÃO DE PVC RÍGIDO - ATÉ 4"</v>
          </cell>
          <cell r="E74" t="str">
            <v>m</v>
          </cell>
          <cell r="F74">
            <v>2050</v>
          </cell>
          <cell r="G74">
            <v>2.15</v>
          </cell>
        </row>
        <row r="75">
          <cell r="A75">
            <v>74</v>
          </cell>
          <cell r="B75" t="str">
            <v>EDIF</v>
          </cell>
          <cell r="C75" t="str">
            <v>14-50-01</v>
          </cell>
          <cell r="D75" t="str">
            <v>DEMOLIÇÃO DE VIDROS ENCAIXILHADOS EM GERAL, INCLUSIVE LIMPEZA DO CAIXILHO</v>
          </cell>
          <cell r="E75" t="str">
            <v>m2</v>
          </cell>
          <cell r="F75">
            <v>1020.33</v>
          </cell>
          <cell r="G75">
            <v>23.21</v>
          </cell>
        </row>
        <row r="76">
          <cell r="A76">
            <v>75</v>
          </cell>
          <cell r="B76" t="str">
            <v>EDIF</v>
          </cell>
          <cell r="C76" t="str">
            <v>20-03-18</v>
          </cell>
          <cell r="D76" t="str">
            <v>DESENVOLVIMENTO DE PROJETO EXECUTIVO FORMATO A0</v>
          </cell>
          <cell r="E76" t="str">
            <v>un</v>
          </cell>
          <cell r="F76">
            <v>664</v>
          </cell>
          <cell r="G76">
            <v>4223.9799999999996</v>
          </cell>
        </row>
        <row r="77">
          <cell r="A77">
            <v>76</v>
          </cell>
          <cell r="B77" t="str">
            <v>EDIF</v>
          </cell>
          <cell r="C77" t="str">
            <v>20-03-19</v>
          </cell>
          <cell r="D77" t="str">
            <v>DESENVOLVIMENTO DE PROJETO EXECUTIVO FORMATO A1</v>
          </cell>
          <cell r="E77" t="str">
            <v>un</v>
          </cell>
          <cell r="F77">
            <v>38</v>
          </cell>
          <cell r="G77">
            <v>2687.84</v>
          </cell>
        </row>
        <row r="78">
          <cell r="A78">
            <v>77</v>
          </cell>
          <cell r="B78" t="str">
            <v>EDIF</v>
          </cell>
          <cell r="C78" t="str">
            <v>09-10-66</v>
          </cell>
          <cell r="D78" t="str">
            <v>DETECTOR ÓPTICO DE FUMAÇA PARA SISTEMAS ENDEREÇÁVEIS</v>
          </cell>
          <cell r="E78" t="str">
            <v>un</v>
          </cell>
          <cell r="F78">
            <v>401</v>
          </cell>
          <cell r="G78">
            <v>179.12</v>
          </cell>
        </row>
        <row r="79">
          <cell r="A79">
            <v>78</v>
          </cell>
          <cell r="B79" t="str">
            <v>EDIF</v>
          </cell>
          <cell r="C79" t="str">
            <v>07-80-50</v>
          </cell>
          <cell r="D79" t="str">
            <v>DOBRADIÇA EM AÇO LAMINADO, CROMADA - 3 1/2"X3"</v>
          </cell>
          <cell r="E79" t="str">
            <v>un</v>
          </cell>
          <cell r="F79">
            <v>627</v>
          </cell>
          <cell r="G79">
            <v>9.85</v>
          </cell>
        </row>
        <row r="80">
          <cell r="A80">
            <v>79</v>
          </cell>
          <cell r="B80" t="str">
            <v>EDIF</v>
          </cell>
          <cell r="C80" t="str">
            <v>17-05-52</v>
          </cell>
          <cell r="D80" t="str">
            <v>DP.02 - ESCADA MARINHEIRO DE FERRO GALVANIZADO COM GUARDA CORPO</v>
          </cell>
          <cell r="E80" t="str">
            <v>m</v>
          </cell>
          <cell r="F80">
            <v>16.8</v>
          </cell>
          <cell r="G80">
            <v>179.82</v>
          </cell>
        </row>
        <row r="81">
          <cell r="A81">
            <v>80</v>
          </cell>
          <cell r="B81" t="str">
            <v>EDIF</v>
          </cell>
          <cell r="C81" t="str">
            <v>04-02-18</v>
          </cell>
          <cell r="D81" t="str">
            <v>ELEMENTO VAZADO DE CONCRETO - TIPO NEO-REX N.23A OU SIMILAR</v>
          </cell>
          <cell r="E81" t="str">
            <v>m2</v>
          </cell>
          <cell r="F81">
            <v>1534.64</v>
          </cell>
          <cell r="G81">
            <v>89.15</v>
          </cell>
        </row>
        <row r="82">
          <cell r="A82">
            <v>81</v>
          </cell>
          <cell r="B82" t="str">
            <v>EDIF</v>
          </cell>
          <cell r="C82" t="str">
            <v>09-13-35</v>
          </cell>
          <cell r="D82" t="str">
            <v>ELETROCALHA LISA GALV. ELETROL. CHAPA 14 - 400X100MM C/ TAMPA E INST.</v>
          </cell>
          <cell r="E82" t="str">
            <v>m</v>
          </cell>
          <cell r="F82">
            <v>54</v>
          </cell>
          <cell r="G82">
            <v>137.31</v>
          </cell>
        </row>
        <row r="83">
          <cell r="A83">
            <v>82</v>
          </cell>
          <cell r="B83" t="str">
            <v>EDIF</v>
          </cell>
          <cell r="C83" t="str">
            <v>09-13-21</v>
          </cell>
          <cell r="D83" t="str">
            <v>ELETROCALHA LISA GALVANIZADA ELETROLÍTICA CHAPA 14 - 100X50MM  COM TAMPA E INSTALAÇÃO</v>
          </cell>
          <cell r="E83" t="str">
            <v>m</v>
          </cell>
          <cell r="F83">
            <v>666</v>
          </cell>
          <cell r="G83">
            <v>50.35</v>
          </cell>
        </row>
        <row r="84">
          <cell r="A84">
            <v>83</v>
          </cell>
          <cell r="B84" t="str">
            <v>EDIF</v>
          </cell>
          <cell r="C84" t="str">
            <v>09-13-25</v>
          </cell>
          <cell r="D84" t="str">
            <v>ELETROCALHA LISA GALVANIZADA ELETROLÍTICA CHAPA 14 - 200X50MM  COM TAMPA E INSTALAÇÃO</v>
          </cell>
          <cell r="E84" t="str">
            <v>m</v>
          </cell>
          <cell r="F84">
            <v>312</v>
          </cell>
          <cell r="G84">
            <v>75.040000000000006</v>
          </cell>
        </row>
        <row r="85">
          <cell r="A85">
            <v>84</v>
          </cell>
          <cell r="B85" t="str">
            <v>EDIF</v>
          </cell>
          <cell r="C85" t="str">
            <v>09-13-27</v>
          </cell>
          <cell r="D85" t="str">
            <v>ELETROCALHA LISA GALVANIZADA ELETROLÍTICA CHAPA 14 - 300X50MM  COM TAMPA E INSTALAÇÃO</v>
          </cell>
          <cell r="E85" t="str">
            <v>m</v>
          </cell>
          <cell r="F85">
            <v>154</v>
          </cell>
          <cell r="G85">
            <v>94.33</v>
          </cell>
        </row>
        <row r="86">
          <cell r="A86">
            <v>85</v>
          </cell>
          <cell r="B86" t="str">
            <v>EDIF</v>
          </cell>
          <cell r="C86" t="str">
            <v>09-02-14</v>
          </cell>
          <cell r="D86" t="str">
            <v>ELETRODUTO DE AÇO GALVANIZADO, TIPO LEVE I - 1 1/2"</v>
          </cell>
          <cell r="E86" t="str">
            <v>m</v>
          </cell>
          <cell r="F86">
            <v>354</v>
          </cell>
          <cell r="G86">
            <v>24.7</v>
          </cell>
        </row>
        <row r="87">
          <cell r="A87">
            <v>86</v>
          </cell>
          <cell r="B87" t="str">
            <v>EDIF</v>
          </cell>
          <cell r="C87" t="str">
            <v>09-02-13</v>
          </cell>
          <cell r="D87" t="str">
            <v>ELETRODUTO DE AÇO GALVANIZADO, TIPO LEVE I - 1 1/4"</v>
          </cell>
          <cell r="E87" t="str">
            <v>m</v>
          </cell>
          <cell r="F87">
            <v>100</v>
          </cell>
          <cell r="G87">
            <v>22.73</v>
          </cell>
        </row>
        <row r="88">
          <cell r="A88">
            <v>87</v>
          </cell>
          <cell r="B88" t="str">
            <v>EDIF</v>
          </cell>
          <cell r="C88" t="str">
            <v>09-02-12</v>
          </cell>
          <cell r="D88" t="str">
            <v>ELETRODUTO DE AÇO GALVANIZADO, TIPO LEVE I - 1"</v>
          </cell>
          <cell r="E88" t="str">
            <v>m</v>
          </cell>
          <cell r="F88">
            <v>1805</v>
          </cell>
          <cell r="G88">
            <v>13.34</v>
          </cell>
        </row>
        <row r="89">
          <cell r="A89">
            <v>88</v>
          </cell>
          <cell r="B89" t="str">
            <v>EDIF</v>
          </cell>
          <cell r="C89" t="str">
            <v>09-02-15</v>
          </cell>
          <cell r="D89" t="str">
            <v>ELETRODUTO DE AÇO GALVANIZADO, TIPO LEVE I - 2"</v>
          </cell>
          <cell r="E89" t="str">
            <v>m</v>
          </cell>
          <cell r="F89">
            <v>159</v>
          </cell>
          <cell r="G89">
            <v>27.84</v>
          </cell>
        </row>
        <row r="90">
          <cell r="A90">
            <v>89</v>
          </cell>
          <cell r="B90" t="str">
            <v>EDIF</v>
          </cell>
          <cell r="C90" t="str">
            <v>09-02-17</v>
          </cell>
          <cell r="D90" t="str">
            <v>ELETRODUTO DE AÇO GALVANIZADO, TIPO LEVE I - 3"</v>
          </cell>
          <cell r="E90" t="str">
            <v>m</v>
          </cell>
          <cell r="F90">
            <v>577</v>
          </cell>
          <cell r="G90">
            <v>48.79</v>
          </cell>
        </row>
        <row r="91">
          <cell r="A91">
            <v>90</v>
          </cell>
          <cell r="B91" t="str">
            <v>EDIF</v>
          </cell>
          <cell r="C91" t="str">
            <v>09-02-11</v>
          </cell>
          <cell r="D91" t="str">
            <v>ELETRODUTO DE AÇO GALVANIZADO, TIPO LEVE I - 3/4"</v>
          </cell>
          <cell r="E91" t="str">
            <v>m</v>
          </cell>
          <cell r="F91">
            <v>10514</v>
          </cell>
          <cell r="G91">
            <v>12.56</v>
          </cell>
        </row>
        <row r="92">
          <cell r="A92">
            <v>91</v>
          </cell>
          <cell r="B92" t="str">
            <v>EDIF</v>
          </cell>
          <cell r="C92" t="str">
            <v>09-02-19</v>
          </cell>
          <cell r="D92" t="str">
            <v>ELETRODUTO DE AÇO GALVANIZADO, TIPO LEVE I - 4"</v>
          </cell>
          <cell r="E92" t="str">
            <v>m</v>
          </cell>
          <cell r="F92">
            <v>130</v>
          </cell>
          <cell r="G92">
            <v>56.08</v>
          </cell>
        </row>
        <row r="93">
          <cell r="A93">
            <v>92</v>
          </cell>
          <cell r="B93" t="str">
            <v>EDIF</v>
          </cell>
          <cell r="C93" t="str">
            <v>09-02-02</v>
          </cell>
          <cell r="D93" t="str">
            <v>ELETRODUTO DE PVC RÍGIDO, ROSCÁVEL - 25MM (3/4")</v>
          </cell>
          <cell r="E93" t="str">
            <v>m</v>
          </cell>
          <cell r="F93">
            <v>4367</v>
          </cell>
          <cell r="G93">
            <v>8.57</v>
          </cell>
        </row>
        <row r="94">
          <cell r="A94">
            <v>93</v>
          </cell>
          <cell r="B94" t="str">
            <v>EDIF</v>
          </cell>
          <cell r="C94" t="str">
            <v>09-02-03</v>
          </cell>
          <cell r="D94" t="str">
            <v>ELETRODUTO DE PVC RÍGIDO, ROSCÁVEL - 32MM (1")</v>
          </cell>
          <cell r="E94" t="str">
            <v>m</v>
          </cell>
          <cell r="F94">
            <v>1852</v>
          </cell>
          <cell r="G94">
            <v>9.4499999999999993</v>
          </cell>
        </row>
        <row r="95">
          <cell r="A95">
            <v>94</v>
          </cell>
          <cell r="B95" t="str">
            <v>EDIF</v>
          </cell>
          <cell r="C95" t="str">
            <v>09-02-06</v>
          </cell>
          <cell r="D95" t="str">
            <v>ELETRODUTO DE PVC RÍGIDO, ROSCÁVEL - 60MM (2")</v>
          </cell>
          <cell r="E95" t="str">
            <v>m</v>
          </cell>
          <cell r="F95">
            <v>128</v>
          </cell>
          <cell r="G95">
            <v>15.18</v>
          </cell>
        </row>
        <row r="96">
          <cell r="A96">
            <v>95</v>
          </cell>
          <cell r="B96" t="str">
            <v>EDIF</v>
          </cell>
          <cell r="C96" t="str">
            <v>07-01-50</v>
          </cell>
          <cell r="D96" t="str">
            <v>EM.01 - BATENTE DE MADEIRA (14CM) - PARA PORTA DE 1 FOLHA, SEM BANDEIRA</v>
          </cell>
          <cell r="E96" t="str">
            <v>jg</v>
          </cell>
          <cell r="F96">
            <v>171</v>
          </cell>
          <cell r="G96">
            <v>148.01</v>
          </cell>
        </row>
        <row r="97">
          <cell r="A97">
            <v>96</v>
          </cell>
          <cell r="B97" t="str">
            <v>EDIF</v>
          </cell>
          <cell r="C97" t="str">
            <v>07-01-51</v>
          </cell>
          <cell r="D97" t="str">
            <v>EM.01 - BATENTE DE MADEIRA (14CM) - PARA PORTA DE 2 FOLHAS, SEM BANDEIRA</v>
          </cell>
          <cell r="E97" t="str">
            <v>jg</v>
          </cell>
          <cell r="F97">
            <v>35</v>
          </cell>
          <cell r="G97">
            <v>242.17</v>
          </cell>
        </row>
        <row r="98">
          <cell r="A98">
            <v>97</v>
          </cell>
          <cell r="B98" t="str">
            <v>EDIF</v>
          </cell>
          <cell r="C98" t="str">
            <v>11-03-10</v>
          </cell>
          <cell r="D98" t="str">
            <v>EMBOÇO EXTERNO - ARGAMASSA DE CIMENTO E AREIA 1:3</v>
          </cell>
          <cell r="E98" t="str">
            <v>m2</v>
          </cell>
          <cell r="F98">
            <v>694.88</v>
          </cell>
          <cell r="G98">
            <v>17.97</v>
          </cell>
        </row>
        <row r="99">
          <cell r="A99">
            <v>98</v>
          </cell>
          <cell r="B99" t="str">
            <v>EDIF</v>
          </cell>
          <cell r="C99" t="str">
            <v>11-02-08</v>
          </cell>
          <cell r="D99" t="str">
            <v>EMBOÇO INTERNO - ARGAMASSA MISTA DE CIMENTO, CAL E AREIA 1:4/12</v>
          </cell>
          <cell r="E99" t="str">
            <v>m2</v>
          </cell>
          <cell r="F99">
            <v>25472.07</v>
          </cell>
          <cell r="G99">
            <v>16.86</v>
          </cell>
        </row>
        <row r="100">
          <cell r="A100">
            <v>99</v>
          </cell>
          <cell r="B100" t="str">
            <v>EDIF</v>
          </cell>
          <cell r="C100" t="str">
            <v>01-04-71</v>
          </cell>
          <cell r="D100" t="str">
            <v>ENVOLVIMENTO DE TUBOS COM AREIA</v>
          </cell>
          <cell r="E100" t="str">
            <v>m3</v>
          </cell>
          <cell r="F100">
            <v>800</v>
          </cell>
          <cell r="G100">
            <v>103.11</v>
          </cell>
        </row>
        <row r="101">
          <cell r="A101">
            <v>100</v>
          </cell>
          <cell r="B101" t="str">
            <v>EDIF</v>
          </cell>
          <cell r="C101" t="str">
            <v>02-02-01</v>
          </cell>
          <cell r="D101" t="str">
            <v>ESCAVAÇÃO MANUAL COM PROFUNDIDADE IGUAL OU INFERIOR A 1,50M</v>
          </cell>
          <cell r="E101" t="str">
            <v>m3</v>
          </cell>
          <cell r="F101">
            <v>1275.04</v>
          </cell>
          <cell r="G101">
            <v>25.34</v>
          </cell>
        </row>
        <row r="102">
          <cell r="A102">
            <v>101</v>
          </cell>
          <cell r="B102" t="str">
            <v>EDIF</v>
          </cell>
          <cell r="C102" t="str">
            <v>01-04-01</v>
          </cell>
          <cell r="D102" t="str">
            <v>ESCAVAÇÃO MANUAL,  PROFUNDIDADE IGUAL OU INFERIOR A 1,50M</v>
          </cell>
          <cell r="E102" t="str">
            <v>m3</v>
          </cell>
          <cell r="F102">
            <v>996.47</v>
          </cell>
          <cell r="G102">
            <v>25.34</v>
          </cell>
        </row>
        <row r="103">
          <cell r="A103">
            <v>102</v>
          </cell>
          <cell r="B103" t="str">
            <v>EDIF</v>
          </cell>
          <cell r="C103" t="str">
            <v>10-08-73</v>
          </cell>
          <cell r="D103" t="str">
            <v>ESGUICHO DE INCÊNDIO COM ENGATE RÁPIDO - 1 1/2"X1/2"</v>
          </cell>
          <cell r="E103" t="str">
            <v>un</v>
          </cell>
          <cell r="F103">
            <v>61</v>
          </cell>
          <cell r="G103">
            <v>40.76</v>
          </cell>
        </row>
        <row r="104">
          <cell r="A104">
            <v>103</v>
          </cell>
          <cell r="B104" t="str">
            <v>EDIF</v>
          </cell>
          <cell r="C104" t="str">
            <v>15-03-10</v>
          </cell>
          <cell r="D104" t="str">
            <v>ESMALTE SINTÉTICO - ESQUADRIAS E PEÇAS DE SERRALHERIA</v>
          </cell>
          <cell r="E104" t="str">
            <v>m2</v>
          </cell>
          <cell r="F104">
            <v>735.51</v>
          </cell>
          <cell r="G104">
            <v>23.77</v>
          </cell>
        </row>
        <row r="105">
          <cell r="A105">
            <v>104</v>
          </cell>
          <cell r="B105" t="str">
            <v>EDIF</v>
          </cell>
          <cell r="C105" t="str">
            <v>14-01-72</v>
          </cell>
          <cell r="D105" t="str">
            <v>ESPELHO E=3MM COM MOLDURA DE ALUMÍNIO</v>
          </cell>
          <cell r="E105" t="str">
            <v>m2</v>
          </cell>
          <cell r="F105">
            <v>431.13</v>
          </cell>
          <cell r="G105">
            <v>136.72</v>
          </cell>
        </row>
        <row r="106">
          <cell r="A106">
            <v>105</v>
          </cell>
          <cell r="B106" t="str">
            <v>EDIF</v>
          </cell>
          <cell r="C106" t="str">
            <v>09-03-03</v>
          </cell>
          <cell r="D106" t="str">
            <v>FIO 1,00MM2 - ISOLAMENTO PARA 0,7KV</v>
          </cell>
          <cell r="E106" t="str">
            <v>m</v>
          </cell>
          <cell r="F106">
            <v>1200</v>
          </cell>
          <cell r="G106">
            <v>1.18</v>
          </cell>
        </row>
        <row r="107">
          <cell r="A107">
            <v>106</v>
          </cell>
          <cell r="B107" t="str">
            <v>EDIF</v>
          </cell>
          <cell r="C107" t="str">
            <v>09-03-05</v>
          </cell>
          <cell r="D107" t="str">
            <v>FIO 2,50MM2 - ISOLAMENTO PARA 0,7KV</v>
          </cell>
          <cell r="E107" t="str">
            <v>m</v>
          </cell>
          <cell r="F107">
            <v>64680</v>
          </cell>
          <cell r="G107">
            <v>1.62</v>
          </cell>
        </row>
        <row r="108">
          <cell r="A108">
            <v>107</v>
          </cell>
          <cell r="B108" t="str">
            <v>EDIF</v>
          </cell>
          <cell r="C108" t="str">
            <v>09-03-29</v>
          </cell>
          <cell r="D108" t="str">
            <v>FIO 2,50MM2 - ISOLAMENTO PARA 1,0KV</v>
          </cell>
          <cell r="E108" t="str">
            <v>m</v>
          </cell>
          <cell r="F108">
            <v>1100</v>
          </cell>
          <cell r="G108">
            <v>2.09</v>
          </cell>
        </row>
        <row r="109">
          <cell r="A109">
            <v>108</v>
          </cell>
          <cell r="B109" t="str">
            <v>EDIF</v>
          </cell>
          <cell r="C109" t="str">
            <v>09-03-06</v>
          </cell>
          <cell r="D109" t="str">
            <v>FIO 4,00MM2 - ISOLAMENTO PARA 0,7KV</v>
          </cell>
          <cell r="E109" t="str">
            <v>m</v>
          </cell>
          <cell r="F109">
            <v>9750</v>
          </cell>
          <cell r="G109">
            <v>2.41</v>
          </cell>
        </row>
        <row r="110">
          <cell r="A110">
            <v>109</v>
          </cell>
          <cell r="B110" t="str">
            <v>EDIF</v>
          </cell>
          <cell r="C110" t="str">
            <v>09-03-30</v>
          </cell>
          <cell r="D110" t="str">
            <v>FIO 4,00MM2 - ISOLAMENTO PARA 1,0KV</v>
          </cell>
          <cell r="E110" t="str">
            <v>m</v>
          </cell>
          <cell r="F110">
            <v>1000</v>
          </cell>
          <cell r="G110">
            <v>2.85</v>
          </cell>
        </row>
        <row r="111">
          <cell r="A111">
            <v>110</v>
          </cell>
          <cell r="B111" t="str">
            <v>EDIF</v>
          </cell>
          <cell r="C111" t="str">
            <v>09-03-07</v>
          </cell>
          <cell r="D111" t="str">
            <v>FIO 6,00MM2 - ISOLAMENTO PARA 0,7KV</v>
          </cell>
          <cell r="E111" t="str">
            <v>m</v>
          </cell>
          <cell r="F111">
            <v>1090</v>
          </cell>
          <cell r="G111">
            <v>3.02</v>
          </cell>
        </row>
        <row r="112">
          <cell r="A112">
            <v>111</v>
          </cell>
          <cell r="B112" t="str">
            <v>EDIF</v>
          </cell>
          <cell r="C112" t="str">
            <v>09-03-31</v>
          </cell>
          <cell r="D112" t="str">
            <v>FIO 6,00MM2 - ISOLAMENTO PARA 1,0KV</v>
          </cell>
          <cell r="E112" t="str">
            <v>m</v>
          </cell>
          <cell r="F112">
            <v>6400</v>
          </cell>
          <cell r="G112">
            <v>3.99</v>
          </cell>
        </row>
        <row r="113">
          <cell r="A113">
            <v>112</v>
          </cell>
          <cell r="B113" t="str">
            <v>EDIF</v>
          </cell>
          <cell r="C113" t="str">
            <v>03-01-17</v>
          </cell>
          <cell r="D113" t="str">
            <v>FORMA ESPECIAL DE CHAPAS PLASTIFICADAS (12MM) - PLANA</v>
          </cell>
          <cell r="E113" t="str">
            <v>m2</v>
          </cell>
          <cell r="F113">
            <v>108424.44</v>
          </cell>
          <cell r="G113">
            <v>22.59</v>
          </cell>
        </row>
        <row r="114">
          <cell r="A114">
            <v>113</v>
          </cell>
          <cell r="B114" t="str">
            <v>EDIF</v>
          </cell>
          <cell r="C114" t="str">
            <v>12-01-43</v>
          </cell>
          <cell r="D114" t="str">
            <v>FORRO DE GESSO ACARTONADO TIPO FGE (FORNECIMENTO E INSTALAÇÃO)</v>
          </cell>
          <cell r="E114" t="str">
            <v>m2</v>
          </cell>
          <cell r="F114">
            <v>9376.85</v>
          </cell>
          <cell r="G114">
            <v>44.57</v>
          </cell>
        </row>
        <row r="115">
          <cell r="A115">
            <v>114</v>
          </cell>
          <cell r="B115" t="str">
            <v>EDIF</v>
          </cell>
          <cell r="C115" t="str">
            <v>10-12-27</v>
          </cell>
          <cell r="D115" t="str">
            <v>GRELHA HEMISFÉRICA DE FERRO FUNDIDO - 100MM</v>
          </cell>
          <cell r="E115" t="str">
            <v>un</v>
          </cell>
          <cell r="F115">
            <v>15</v>
          </cell>
          <cell r="G115">
            <v>6.8</v>
          </cell>
        </row>
        <row r="116">
          <cell r="A116">
            <v>115</v>
          </cell>
          <cell r="B116" t="str">
            <v>EDIF</v>
          </cell>
          <cell r="C116" t="str">
            <v>10-12-28</v>
          </cell>
          <cell r="D116" t="str">
            <v>GRELHA HEMISFÉRICA DE FERRO FUNDIDO - 150MM</v>
          </cell>
          <cell r="E116" t="str">
            <v>un</v>
          </cell>
          <cell r="F116">
            <v>3</v>
          </cell>
          <cell r="G116">
            <v>14.73</v>
          </cell>
        </row>
        <row r="117">
          <cell r="A117">
            <v>116</v>
          </cell>
          <cell r="B117" t="str">
            <v>EDIF</v>
          </cell>
          <cell r="C117" t="str">
            <v>02-06-05</v>
          </cell>
          <cell r="D117" t="str">
            <v>IMPERMEABILIZAÇÃO DO RESPALDO DA FUNDAÇÃO - ARGAMASSA IMPERMEÁVEL</v>
          </cell>
          <cell r="E117" t="str">
            <v>m2</v>
          </cell>
          <cell r="F117">
            <v>2096.67</v>
          </cell>
          <cell r="G117">
            <v>39.409999999999997</v>
          </cell>
        </row>
        <row r="118">
          <cell r="A118">
            <v>118</v>
          </cell>
          <cell r="B118" t="str">
            <v>EDIF</v>
          </cell>
          <cell r="C118" t="str">
            <v>13-01-10</v>
          </cell>
          <cell r="D118" t="str">
            <v>LASTRO DE BRITA</v>
          </cell>
          <cell r="E118" t="str">
            <v>m3</v>
          </cell>
          <cell r="F118">
            <v>1047.71</v>
          </cell>
          <cell r="G118">
            <v>81.08</v>
          </cell>
        </row>
        <row r="119">
          <cell r="A119">
            <v>119</v>
          </cell>
          <cell r="B119" t="str">
            <v>EDIF</v>
          </cell>
          <cell r="C119" t="str">
            <v>13-01-14</v>
          </cell>
          <cell r="D119" t="str">
            <v>LASTRO DE CONCRETO - 150KG CIM/M3</v>
          </cell>
          <cell r="E119" t="str">
            <v>m3</v>
          </cell>
          <cell r="F119">
            <v>807.59999999999991</v>
          </cell>
          <cell r="G119">
            <v>327.91</v>
          </cell>
        </row>
        <row r="120">
          <cell r="A120">
            <v>120</v>
          </cell>
          <cell r="B120" t="str">
            <v>EDIF</v>
          </cell>
          <cell r="C120" t="str">
            <v>10-13-12</v>
          </cell>
          <cell r="D120" t="str">
            <v>LAVATÓRIO DE LOUÇA BRANCA, COM COLUNA - CAPACIDADE MÍNIMA 7L</v>
          </cell>
          <cell r="E120" t="str">
            <v>un</v>
          </cell>
          <cell r="F120">
            <v>6</v>
          </cell>
          <cell r="G120">
            <v>531.73</v>
          </cell>
        </row>
        <row r="121">
          <cell r="A121">
            <v>121</v>
          </cell>
          <cell r="B121" t="str">
            <v>EDIF</v>
          </cell>
          <cell r="C121" t="str">
            <v>10-13-14</v>
          </cell>
          <cell r="D121" t="str">
            <v>LAVATÓRIO DE LOUÇA INDIVIDUAL PARA PORTADORES DE DEFICIÊNCIA FÍSICA</v>
          </cell>
          <cell r="E121" t="str">
            <v>un</v>
          </cell>
          <cell r="F121">
            <v>12</v>
          </cell>
          <cell r="G121">
            <v>572.13</v>
          </cell>
        </row>
        <row r="122">
          <cell r="A122">
            <v>122</v>
          </cell>
          <cell r="B122" t="str">
            <v>EDIF</v>
          </cell>
          <cell r="C122" t="str">
            <v>10-13-15</v>
          </cell>
          <cell r="D122" t="str">
            <v>LAVATÓRIO OVAL DE EMBUTIR - LOUÇA BRANCA</v>
          </cell>
          <cell r="E122" t="str">
            <v>un</v>
          </cell>
          <cell r="F122">
            <v>128</v>
          </cell>
          <cell r="G122">
            <v>282.69</v>
          </cell>
        </row>
        <row r="123">
          <cell r="A123">
            <v>123</v>
          </cell>
          <cell r="B123" t="str">
            <v>EDIF</v>
          </cell>
          <cell r="C123" t="str">
            <v>17-04-09</v>
          </cell>
          <cell r="D123" t="str">
            <v>LIMPEZA DE PISOS E REVESTIMENTO DE ARGAMASSA, CERÂMICA OU PEDRAS NATURAIS</v>
          </cell>
          <cell r="E123" t="str">
            <v>m2</v>
          </cell>
          <cell r="F123">
            <v>22846.5</v>
          </cell>
          <cell r="G123">
            <v>4.22</v>
          </cell>
        </row>
        <row r="124">
          <cell r="A124">
            <v>124</v>
          </cell>
          <cell r="B124" t="str">
            <v>EDIF</v>
          </cell>
          <cell r="C124" t="str">
            <v>17-04-10</v>
          </cell>
          <cell r="D124" t="str">
            <v>LIMPEZA DE VIDROS EM GERAL, INCLUSIVE CAIXILHO</v>
          </cell>
          <cell r="E124" t="str">
            <v>m2</v>
          </cell>
          <cell r="F124">
            <v>2858.85</v>
          </cell>
          <cell r="G124">
            <v>6.34</v>
          </cell>
        </row>
        <row r="125">
          <cell r="A125">
            <v>125</v>
          </cell>
          <cell r="B125" t="str">
            <v>EDIF</v>
          </cell>
          <cell r="C125" t="str">
            <v>17-04-01</v>
          </cell>
          <cell r="D125" t="str">
            <v>LIMPEZA GERAL DA OBRA</v>
          </cell>
          <cell r="E125" t="str">
            <v>m2</v>
          </cell>
          <cell r="F125">
            <v>15708</v>
          </cell>
          <cell r="G125">
            <v>5.0599999999999996</v>
          </cell>
        </row>
        <row r="126">
          <cell r="A126">
            <v>126</v>
          </cell>
          <cell r="B126" t="str">
            <v>EDIF</v>
          </cell>
          <cell r="C126" t="str">
            <v>01-01-01</v>
          </cell>
          <cell r="D126" t="str">
            <v>LIMPEZA GERAL, INCLUSIVE REMOÇÃO DA COBERTURA VEGETAL - TRONCOS COM DIÂMETRO ATÉ 10CM</v>
          </cell>
          <cell r="E126" t="str">
            <v>m2</v>
          </cell>
          <cell r="F126">
            <v>3543.25</v>
          </cell>
          <cell r="G126">
            <v>0.52</v>
          </cell>
        </row>
        <row r="127">
          <cell r="A127">
            <v>127</v>
          </cell>
          <cell r="B127" t="str">
            <v>EDIF</v>
          </cell>
          <cell r="C127" t="str">
            <v>09-09-96</v>
          </cell>
          <cell r="D127" t="str">
            <v>LUMINÁRIA COMERCIAL - 2 LÂMPADAS FLUORESCENTES 28W</v>
          </cell>
          <cell r="E127" t="str">
            <v>un</v>
          </cell>
          <cell r="F127">
            <v>636</v>
          </cell>
          <cell r="G127">
            <v>266.27</v>
          </cell>
        </row>
        <row r="128">
          <cell r="A128">
            <v>128</v>
          </cell>
          <cell r="B128" t="str">
            <v>EDIF</v>
          </cell>
          <cell r="C128" t="str">
            <v>09-09-92</v>
          </cell>
          <cell r="D128" t="str">
            <v>LUMINÁRIA COMERCIAL - 2 LÂMPADAS FLUORESCENTES 54W</v>
          </cell>
          <cell r="E128" t="str">
            <v>un</v>
          </cell>
          <cell r="F128">
            <v>315</v>
          </cell>
          <cell r="G128">
            <v>295.29000000000002</v>
          </cell>
        </row>
        <row r="129">
          <cell r="A129">
            <v>129</v>
          </cell>
          <cell r="B129" t="str">
            <v>EDIF</v>
          </cell>
          <cell r="C129" t="str">
            <v>09-10-27</v>
          </cell>
          <cell r="D129" t="str">
            <v>LUMINÁRIA DE EMERGÊNCIA AUTÔNOMA COM LÂMPADA FLUORESCENTE 9W</v>
          </cell>
          <cell r="E129" t="str">
            <v>un</v>
          </cell>
          <cell r="F129">
            <v>16</v>
          </cell>
          <cell r="G129">
            <v>133.49</v>
          </cell>
        </row>
        <row r="130">
          <cell r="A130">
            <v>130</v>
          </cell>
          <cell r="B130" t="str">
            <v>EDIF</v>
          </cell>
          <cell r="C130" t="str">
            <v>09-09-75</v>
          </cell>
          <cell r="D130" t="str">
            <v>LUMINÁRIA INDUSTRIAL - 2 LÂMPADAS FLUORESCENTE 32/40W</v>
          </cell>
          <cell r="E130" t="str">
            <v>un</v>
          </cell>
          <cell r="F130">
            <v>174</v>
          </cell>
          <cell r="G130">
            <v>138.79</v>
          </cell>
        </row>
        <row r="131">
          <cell r="A131">
            <v>131</v>
          </cell>
          <cell r="B131" t="str">
            <v>EDIF</v>
          </cell>
          <cell r="C131" t="str">
            <v>09-11-18</v>
          </cell>
          <cell r="D131" t="str">
            <v>LUZ DE OBSTÁCULO DUPLA COM FOTOCELULA SOLAR</v>
          </cell>
          <cell r="E131" t="str">
            <v>un</v>
          </cell>
          <cell r="F131">
            <v>3</v>
          </cell>
          <cell r="G131">
            <v>132.06</v>
          </cell>
        </row>
        <row r="132">
          <cell r="A132">
            <v>132</v>
          </cell>
          <cell r="B132" t="str">
            <v>EDIF</v>
          </cell>
          <cell r="C132" t="str">
            <v>10-08-65</v>
          </cell>
          <cell r="D132" t="str">
            <v>MANGUEIRA DE INCÊNDIO COM UNIÃO DE ENGATE RÁPIDO, 15M - 1 1/2"</v>
          </cell>
          <cell r="E132" t="str">
            <v>un</v>
          </cell>
          <cell r="F132">
            <v>61</v>
          </cell>
          <cell r="G132">
            <v>235.54</v>
          </cell>
        </row>
        <row r="133">
          <cell r="A133">
            <v>133</v>
          </cell>
          <cell r="B133" t="str">
            <v>EDIF</v>
          </cell>
          <cell r="C133" t="str">
            <v>05-03-11</v>
          </cell>
          <cell r="D133" t="str">
            <v>MANTA ASFÁLTICA ESPESSURA DE 4MM ANTI RAIZ COM VÉU DE POLIÉSTER</v>
          </cell>
          <cell r="E133" t="str">
            <v>m2</v>
          </cell>
          <cell r="F133">
            <v>175.66</v>
          </cell>
          <cell r="G133">
            <v>76.17</v>
          </cell>
        </row>
        <row r="134">
          <cell r="A134">
            <v>134</v>
          </cell>
          <cell r="B134" t="str">
            <v>EDIF</v>
          </cell>
          <cell r="C134" t="str">
            <v>05-03-09</v>
          </cell>
          <cell r="D134" t="str">
            <v>MANTA ASFÁLTICA ESPESSURA DE 4MM COM VÉU DE POLIÉSTER COLADA A MAÇARICO</v>
          </cell>
          <cell r="E134" t="str">
            <v>m2</v>
          </cell>
          <cell r="F134">
            <v>3225.5</v>
          </cell>
          <cell r="G134">
            <v>63.09</v>
          </cell>
        </row>
        <row r="135">
          <cell r="A135">
            <v>135</v>
          </cell>
          <cell r="B135" t="str">
            <v>EDIF</v>
          </cell>
          <cell r="C135" t="str">
            <v>01-04-75</v>
          </cell>
          <cell r="D135" t="str">
            <v>MANTA GEOTÊXTIL</v>
          </cell>
          <cell r="E135" t="str">
            <v>m2</v>
          </cell>
          <cell r="F135">
            <v>4956.33</v>
          </cell>
          <cell r="G135">
            <v>5.55</v>
          </cell>
        </row>
        <row r="136">
          <cell r="A136">
            <v>136</v>
          </cell>
          <cell r="B136" t="str">
            <v>EDIF</v>
          </cell>
          <cell r="C136" t="str">
            <v>10-13-25</v>
          </cell>
          <cell r="D136" t="str">
            <v>MICTÓRIO INDIVIDUAL DE LOUÇA BRANCA, TIPO BACIA - DE CENTRO</v>
          </cell>
          <cell r="E136" t="str">
            <v>un</v>
          </cell>
          <cell r="F136">
            <v>25</v>
          </cell>
          <cell r="G136">
            <v>271.14999999999998</v>
          </cell>
        </row>
        <row r="137">
          <cell r="A137">
            <v>137</v>
          </cell>
          <cell r="B137" t="str">
            <v>EDIF</v>
          </cell>
          <cell r="C137" t="str">
            <v>08-01-45</v>
          </cell>
          <cell r="D137" t="str">
            <v>PA.16 - PORTA EM ALUMÍNIO ANODIZADO, VENEZIANA - ABRIR, 1 FOLHA</v>
          </cell>
          <cell r="E137" t="str">
            <v>m2</v>
          </cell>
          <cell r="F137">
            <v>4.0999999999999996</v>
          </cell>
          <cell r="G137">
            <v>577.55999999999995</v>
          </cell>
        </row>
        <row r="138">
          <cell r="A138">
            <v>138</v>
          </cell>
          <cell r="B138" t="str">
            <v>EDIF</v>
          </cell>
          <cell r="C138" t="str">
            <v>09-13-07</v>
          </cell>
          <cell r="D138" t="str">
            <v>PERFILADO LISO CHAPA 14-GE-MED. 38X38MM COM TAMPA E INSTALAÇÃO</v>
          </cell>
          <cell r="E138" t="str">
            <v>m</v>
          </cell>
          <cell r="F138">
            <v>1341</v>
          </cell>
          <cell r="G138">
            <v>34.64</v>
          </cell>
        </row>
        <row r="139">
          <cell r="A139">
            <v>139</v>
          </cell>
          <cell r="B139" t="str">
            <v>EDIF</v>
          </cell>
          <cell r="C139" t="str">
            <v>05-01-43</v>
          </cell>
          <cell r="D139" t="str">
            <v>PINTURA PROTETORA COM TINTA BETUMINOSA (PARA  ARGAMASSA IMPERMEÁVEL) - 2 DEMÃOS</v>
          </cell>
          <cell r="E139" t="str">
            <v>m2</v>
          </cell>
          <cell r="F139">
            <v>790.75</v>
          </cell>
          <cell r="G139">
            <v>6.41</v>
          </cell>
        </row>
        <row r="140">
          <cell r="A140">
            <v>140</v>
          </cell>
          <cell r="B140" t="str">
            <v>EDIF</v>
          </cell>
          <cell r="C140" t="str">
            <v>07-01-15</v>
          </cell>
          <cell r="D140" t="str">
            <v>PM.15 - PORTA LISA, REVESTIDA COM LAMINADO MELAMÍNICO - 62X210CM</v>
          </cell>
          <cell r="E140" t="str">
            <v>un</v>
          </cell>
          <cell r="F140">
            <v>64</v>
          </cell>
          <cell r="G140">
            <v>244.97</v>
          </cell>
        </row>
        <row r="141">
          <cell r="A141">
            <v>141</v>
          </cell>
          <cell r="B141" t="str">
            <v>EDIF</v>
          </cell>
          <cell r="C141" t="str">
            <v>07-01-16</v>
          </cell>
          <cell r="D141" t="str">
            <v>PM.16 - PORTA LISA, REVESTIDA COM LAMINADO MELAMÍNICO - 72X210CM</v>
          </cell>
          <cell r="E141" t="str">
            <v>un</v>
          </cell>
          <cell r="F141">
            <v>40</v>
          </cell>
          <cell r="G141">
            <v>255.09</v>
          </cell>
        </row>
        <row r="142">
          <cell r="A142">
            <v>142</v>
          </cell>
          <cell r="B142" t="str">
            <v>EDIF</v>
          </cell>
          <cell r="C142" t="str">
            <v>07-01-17</v>
          </cell>
          <cell r="D142" t="str">
            <v>PM.17 - PORTA LISA, REVESTIDA COM LAMINADO MELAMÍNICO - 82X210CM</v>
          </cell>
          <cell r="E142" t="str">
            <v>un</v>
          </cell>
          <cell r="F142">
            <v>132</v>
          </cell>
          <cell r="G142">
            <v>265.2</v>
          </cell>
        </row>
        <row r="143">
          <cell r="A143">
            <v>143</v>
          </cell>
          <cell r="B143" t="str">
            <v>EDIF</v>
          </cell>
          <cell r="C143" t="str">
            <v>07-01-19</v>
          </cell>
          <cell r="D143" t="str">
            <v>PM.19 - PORTA LISA, REVESTIDA COM LAMINADO MELAMÍNICO - 102X210CM</v>
          </cell>
          <cell r="E143" t="str">
            <v>un</v>
          </cell>
          <cell r="F143">
            <v>3</v>
          </cell>
          <cell r="G143">
            <v>322.56</v>
          </cell>
        </row>
        <row r="144">
          <cell r="A144">
            <v>144</v>
          </cell>
          <cell r="B144" t="str">
            <v>EDIF</v>
          </cell>
          <cell r="C144" t="str">
            <v>09-07-40</v>
          </cell>
          <cell r="D144" t="str">
            <v>PONTO COM INTERRUPTOR PARALELO - 1 TECLA, EM CONDULETE 3/4"</v>
          </cell>
          <cell r="E144" t="str">
            <v>un</v>
          </cell>
          <cell r="F144">
            <v>6</v>
          </cell>
          <cell r="G144">
            <v>85.91</v>
          </cell>
        </row>
        <row r="145">
          <cell r="A145">
            <v>145</v>
          </cell>
          <cell r="B145" t="str">
            <v>EDIF</v>
          </cell>
          <cell r="C145" t="str">
            <v>09-07-01</v>
          </cell>
          <cell r="D145" t="str">
            <v>PONTO COM INTERRUPTOR SIMPLES - 1 TECLA, EM CAIXA 4"X2"</v>
          </cell>
          <cell r="E145" t="str">
            <v>un</v>
          </cell>
          <cell r="F145">
            <v>311</v>
          </cell>
          <cell r="G145">
            <v>53.97</v>
          </cell>
        </row>
        <row r="146">
          <cell r="A146">
            <v>146</v>
          </cell>
          <cell r="B146" t="str">
            <v>EDIF</v>
          </cell>
          <cell r="C146" t="str">
            <v>09-07-35</v>
          </cell>
          <cell r="D146" t="str">
            <v>PONTO COM INTERRUPTOR SIMPLES - 1 TECLA, EM CONDULETE 3/4"</v>
          </cell>
          <cell r="E146" t="str">
            <v>un</v>
          </cell>
          <cell r="F146">
            <v>4</v>
          </cell>
          <cell r="G146">
            <v>61.4</v>
          </cell>
        </row>
        <row r="147">
          <cell r="A147">
            <v>147</v>
          </cell>
          <cell r="B147" t="str">
            <v>EDIF</v>
          </cell>
          <cell r="C147" t="str">
            <v>09-07-02</v>
          </cell>
          <cell r="D147" t="str">
            <v>PONTO COM INTERRUPTOR SIMPLES - 2 TECLAS, EM CAIXA 4"X2"</v>
          </cell>
          <cell r="E147" t="str">
            <v>un</v>
          </cell>
          <cell r="F147">
            <v>28</v>
          </cell>
          <cell r="G147">
            <v>82.65</v>
          </cell>
        </row>
        <row r="148">
          <cell r="A148">
            <v>148</v>
          </cell>
          <cell r="B148" t="str">
            <v>EDIF</v>
          </cell>
          <cell r="C148" t="str">
            <v>09-07-03</v>
          </cell>
          <cell r="D148" t="str">
            <v>PONTO COM INTERRUPTOR SIMPLES - 3 TECLAS, EM CAIXA 4"X2"</v>
          </cell>
          <cell r="E148" t="str">
            <v>un</v>
          </cell>
          <cell r="F148">
            <v>1</v>
          </cell>
          <cell r="G148">
            <v>107.22</v>
          </cell>
        </row>
        <row r="149">
          <cell r="A149">
            <v>149</v>
          </cell>
          <cell r="B149" t="str">
            <v>EDIF</v>
          </cell>
          <cell r="C149" t="str">
            <v>09-07-08</v>
          </cell>
          <cell r="D149" t="str">
            <v>PONTO COM INTERRUPTOR SIMPLES E TOMADA 110V - EM CAIXA 4"X4"</v>
          </cell>
          <cell r="E149" t="str">
            <v>un</v>
          </cell>
          <cell r="F149">
            <v>33</v>
          </cell>
          <cell r="G149">
            <v>89.3</v>
          </cell>
        </row>
        <row r="150">
          <cell r="A150">
            <v>150</v>
          </cell>
          <cell r="B150" t="str">
            <v>EDIF</v>
          </cell>
          <cell r="C150" t="str">
            <v>09-07-61</v>
          </cell>
          <cell r="D150" t="str">
            <v>PONTO COM TOMADA SIMPLES 110/220V - EM CONDULETE 3/4"</v>
          </cell>
          <cell r="E150" t="str">
            <v>un</v>
          </cell>
          <cell r="F150">
            <v>5</v>
          </cell>
          <cell r="G150">
            <v>82.9</v>
          </cell>
        </row>
        <row r="151">
          <cell r="A151">
            <v>151</v>
          </cell>
          <cell r="B151" t="str">
            <v>EDIF</v>
          </cell>
          <cell r="C151" t="str">
            <v>09-07-60</v>
          </cell>
          <cell r="D151" t="str">
            <v>PONTO COM TOMADA SIMPLES DE EMBUTIR - 110/220V CAIXA 4"X2"</v>
          </cell>
          <cell r="E151" t="str">
            <v>un</v>
          </cell>
          <cell r="F151">
            <v>639</v>
          </cell>
          <cell r="G151">
            <v>54.39</v>
          </cell>
        </row>
        <row r="152">
          <cell r="A152">
            <v>152</v>
          </cell>
          <cell r="B152" t="str">
            <v>EDIF</v>
          </cell>
          <cell r="C152" t="str">
            <v>09-07-70</v>
          </cell>
          <cell r="D152" t="str">
            <v>PONTO COM TOMADA SIMPLES DE EMBUTIR - PARA PISO</v>
          </cell>
          <cell r="E152" t="str">
            <v>un</v>
          </cell>
          <cell r="F152">
            <v>23</v>
          </cell>
          <cell r="G152">
            <v>87.57</v>
          </cell>
        </row>
        <row r="153">
          <cell r="A153">
            <v>153</v>
          </cell>
          <cell r="B153" t="str">
            <v>EDIF</v>
          </cell>
          <cell r="C153" t="str">
            <v>17-05-90</v>
          </cell>
          <cell r="D153" t="str">
            <v>PORTA CORTA-FOGO P90 (0,90X2,10M) COM FERRAGENS</v>
          </cell>
          <cell r="E153" t="str">
            <v>un</v>
          </cell>
          <cell r="F153">
            <v>96</v>
          </cell>
          <cell r="G153">
            <v>650.63</v>
          </cell>
        </row>
        <row r="154">
          <cell r="A154">
            <v>154</v>
          </cell>
          <cell r="B154" t="str">
            <v>EDIF</v>
          </cell>
          <cell r="C154" t="str">
            <v>05-01-47</v>
          </cell>
          <cell r="D154" t="str">
            <v>PROTEÇÃO MECÂNICA COM ARGAMASSA DE CIMENTO E AREIA - TRAÇO 1:7, ESPESSURA MÉDIA 30MM</v>
          </cell>
          <cell r="E154" t="str">
            <v>m2</v>
          </cell>
          <cell r="F154">
            <v>3055.5</v>
          </cell>
          <cell r="G154">
            <v>16.399999999999999</v>
          </cell>
        </row>
        <row r="155">
          <cell r="A155">
            <v>155</v>
          </cell>
          <cell r="B155" t="str">
            <v>EDIF</v>
          </cell>
          <cell r="C155" t="str">
            <v>10-10-01</v>
          </cell>
          <cell r="D155" t="str">
            <v>RALO SECO DE PVC RÍGIDO, COM SAÍDA SOLDADA DE 40MM - DIÂMETRO 100MM</v>
          </cell>
          <cell r="E155" t="str">
            <v>un</v>
          </cell>
          <cell r="F155">
            <v>14</v>
          </cell>
          <cell r="G155">
            <v>53.47</v>
          </cell>
        </row>
        <row r="156">
          <cell r="A156">
            <v>156</v>
          </cell>
          <cell r="B156" t="str">
            <v>EDIF</v>
          </cell>
          <cell r="C156" t="str">
            <v>02-06-10</v>
          </cell>
          <cell r="D156" t="str">
            <v>REATERRO DE VALAS, INCLUSIVE APILOAMENTO</v>
          </cell>
          <cell r="E156" t="str">
            <v>m3</v>
          </cell>
          <cell r="F156">
            <v>708.44</v>
          </cell>
          <cell r="G156">
            <v>12.67</v>
          </cell>
        </row>
        <row r="157">
          <cell r="A157">
            <v>157</v>
          </cell>
          <cell r="B157" t="str">
            <v>EDIF</v>
          </cell>
          <cell r="C157" t="str">
            <v>11-03-13</v>
          </cell>
          <cell r="D157" t="str">
            <v>REBOCO EXTERNO - ARGAMASSA PRÉ-FABRICADA</v>
          </cell>
          <cell r="E157" t="str">
            <v>m2</v>
          </cell>
          <cell r="F157">
            <v>694.88</v>
          </cell>
          <cell r="G157">
            <v>12.53</v>
          </cell>
        </row>
        <row r="158">
          <cell r="A158">
            <v>158</v>
          </cell>
          <cell r="B158" t="str">
            <v>EDIF</v>
          </cell>
          <cell r="C158" t="str">
            <v>11-02-13</v>
          </cell>
          <cell r="D158" t="str">
            <v>REBOCO INTERNO - ARGAMASSA PRÉ-FABRICADA</v>
          </cell>
          <cell r="E158" t="str">
            <v>m2</v>
          </cell>
          <cell r="F158">
            <v>21143.449999999997</v>
          </cell>
          <cell r="G158">
            <v>12.19</v>
          </cell>
        </row>
        <row r="159">
          <cell r="A159">
            <v>159</v>
          </cell>
          <cell r="B159" t="str">
            <v>EDIF</v>
          </cell>
          <cell r="C159" t="str">
            <v>10-05-05</v>
          </cell>
          <cell r="D159" t="str">
            <v>REGISTRO DE GAVETA, METAL AMARELO - 1 1/2"</v>
          </cell>
          <cell r="E159" t="str">
            <v>un</v>
          </cell>
          <cell r="F159">
            <v>18</v>
          </cell>
          <cell r="G159">
            <v>78.72</v>
          </cell>
        </row>
        <row r="160">
          <cell r="A160">
            <v>160</v>
          </cell>
          <cell r="B160" t="str">
            <v>EDIF</v>
          </cell>
          <cell r="C160" t="str">
            <v>10-08-31</v>
          </cell>
          <cell r="D160" t="str">
            <v>REGISTRO DE GAVETA, METAL AMARELO - 2 1/2"</v>
          </cell>
          <cell r="E160" t="str">
            <v>un</v>
          </cell>
          <cell r="F160">
            <v>12</v>
          </cell>
          <cell r="G160">
            <v>251.58</v>
          </cell>
        </row>
        <row r="161">
          <cell r="A161">
            <v>161</v>
          </cell>
          <cell r="B161" t="str">
            <v>EDIF</v>
          </cell>
          <cell r="C161" t="str">
            <v>10-05-06</v>
          </cell>
          <cell r="D161" t="str">
            <v>REGISTRO DE GAVETA, METAL AMARELO - 2"</v>
          </cell>
          <cell r="E161" t="str">
            <v>un</v>
          </cell>
          <cell r="F161">
            <v>58</v>
          </cell>
          <cell r="G161">
            <v>105.49</v>
          </cell>
        </row>
        <row r="162">
          <cell r="A162">
            <v>162</v>
          </cell>
          <cell r="B162" t="str">
            <v>EDIF</v>
          </cell>
          <cell r="C162" t="str">
            <v>10-05-08</v>
          </cell>
          <cell r="D162" t="str">
            <v>REGISTRO DE GAVETA, METAL AMARELO - 3"</v>
          </cell>
          <cell r="E162" t="str">
            <v>un</v>
          </cell>
          <cell r="F162">
            <v>10</v>
          </cell>
          <cell r="G162">
            <v>361.1</v>
          </cell>
        </row>
        <row r="163">
          <cell r="A163">
            <v>163</v>
          </cell>
          <cell r="B163" t="str">
            <v>EDIF</v>
          </cell>
          <cell r="C163" t="str">
            <v>10-05-02</v>
          </cell>
          <cell r="D163" t="str">
            <v>REGISTRO DE GAVETA, METAL AMARELO - 3/4"</v>
          </cell>
          <cell r="E163" t="str">
            <v>un</v>
          </cell>
          <cell r="F163">
            <v>3</v>
          </cell>
          <cell r="G163">
            <v>37.71</v>
          </cell>
        </row>
        <row r="164">
          <cell r="A164">
            <v>164</v>
          </cell>
          <cell r="B164" t="str">
            <v>EDIF</v>
          </cell>
          <cell r="C164" t="str">
            <v>10-05-09</v>
          </cell>
          <cell r="D164" t="str">
            <v>REGISTRO DE GAVETA, METAL AMARELO - 4"</v>
          </cell>
          <cell r="E164" t="str">
            <v>un</v>
          </cell>
          <cell r="F164">
            <v>2</v>
          </cell>
          <cell r="G164">
            <v>633.95000000000005</v>
          </cell>
        </row>
        <row r="165">
          <cell r="A165">
            <v>165</v>
          </cell>
          <cell r="B165" t="str">
            <v>EDIF</v>
          </cell>
          <cell r="C165" t="str">
            <v>10-05-34</v>
          </cell>
          <cell r="D165" t="str">
            <v>REGISTRO DE GAVETA, METAL CROMADO - 1 1/2"</v>
          </cell>
          <cell r="E165" t="str">
            <v>un</v>
          </cell>
          <cell r="F165">
            <v>53</v>
          </cell>
          <cell r="G165">
            <v>131.77000000000001</v>
          </cell>
        </row>
        <row r="166">
          <cell r="A166">
            <v>166</v>
          </cell>
          <cell r="B166" t="str">
            <v>EDIF</v>
          </cell>
          <cell r="C166" t="str">
            <v>10-05-32</v>
          </cell>
          <cell r="D166" t="str">
            <v>REGISTRO DE GAVETA, METAL CROMADO - 1"</v>
          </cell>
          <cell r="E166" t="str">
            <v>un</v>
          </cell>
          <cell r="F166">
            <v>21</v>
          </cell>
          <cell r="G166">
            <v>92.28</v>
          </cell>
        </row>
        <row r="167">
          <cell r="A167">
            <v>167</v>
          </cell>
          <cell r="B167" t="str">
            <v>EDIF</v>
          </cell>
          <cell r="C167" t="str">
            <v>10-05-31</v>
          </cell>
          <cell r="D167" t="str">
            <v>REGISTRO DE GAVETA, METAL CROMADO - 3/4"</v>
          </cell>
          <cell r="E167" t="str">
            <v>un</v>
          </cell>
          <cell r="F167">
            <v>97</v>
          </cell>
          <cell r="G167">
            <v>72.17</v>
          </cell>
        </row>
        <row r="168">
          <cell r="A168">
            <v>168</v>
          </cell>
          <cell r="B168" t="str">
            <v>EDIF</v>
          </cell>
          <cell r="C168" t="str">
            <v>10-05-51</v>
          </cell>
          <cell r="D168" t="str">
            <v>REGISTRO DE PRESSÃO, METAL CROMADO - 3/4"</v>
          </cell>
          <cell r="E168" t="str">
            <v>un</v>
          </cell>
          <cell r="F168">
            <v>181</v>
          </cell>
          <cell r="G168">
            <v>75.239999999999995</v>
          </cell>
        </row>
        <row r="169">
          <cell r="A169">
            <v>169</v>
          </cell>
          <cell r="B169" t="str">
            <v>EDIF</v>
          </cell>
          <cell r="C169" t="str">
            <v>10-07-20</v>
          </cell>
          <cell r="D169" t="str">
            <v>REGISTRO ESFÉRICO D=3/4" PARA GÁS</v>
          </cell>
          <cell r="E169" t="str">
            <v>un</v>
          </cell>
          <cell r="F169">
            <v>4</v>
          </cell>
          <cell r="G169">
            <v>25.62</v>
          </cell>
        </row>
        <row r="170">
          <cell r="A170">
            <v>170</v>
          </cell>
          <cell r="B170" t="str">
            <v>EDIF</v>
          </cell>
          <cell r="C170" t="str">
            <v>10-05-60</v>
          </cell>
          <cell r="D170" t="str">
            <v>REGISTRO GLOBO COM ADAPTADOR E TAMPA - 2 1/2"</v>
          </cell>
          <cell r="E170" t="str">
            <v>un</v>
          </cell>
          <cell r="F170">
            <v>62</v>
          </cell>
          <cell r="G170">
            <v>277.23</v>
          </cell>
        </row>
        <row r="171">
          <cell r="A171">
            <v>171</v>
          </cell>
          <cell r="B171" t="str">
            <v>EDIF</v>
          </cell>
          <cell r="C171" t="str">
            <v>05-01-40</v>
          </cell>
          <cell r="D171" t="str">
            <v>REGULARIZAÇÃO COM ARGAMASSA DE CIMENTO E AREIA - TRAÇO 1:3, ESPESSURA MÉDIA 30MM</v>
          </cell>
          <cell r="E171" t="str">
            <v>m2</v>
          </cell>
          <cell r="F171">
            <v>4260.88</v>
          </cell>
          <cell r="G171">
            <v>18.850000000000001</v>
          </cell>
        </row>
        <row r="172">
          <cell r="A172">
            <v>172</v>
          </cell>
          <cell r="B172" t="str">
            <v>EDIF</v>
          </cell>
          <cell r="C172" t="str">
            <v>09-50-15</v>
          </cell>
          <cell r="D172" t="str">
            <v>REMOÇÃO DE CABO EMBUTIDO - ACIMA DE 16MM2</v>
          </cell>
          <cell r="E172" t="str">
            <v>m</v>
          </cell>
          <cell r="F172">
            <v>9000</v>
          </cell>
          <cell r="G172">
            <v>1.9</v>
          </cell>
        </row>
        <row r="173">
          <cell r="A173">
            <v>173</v>
          </cell>
          <cell r="B173" t="str">
            <v>EDIF</v>
          </cell>
          <cell r="C173" t="str">
            <v>09-50-13</v>
          </cell>
          <cell r="D173" t="str">
            <v>REMOÇÃO DE ELETRODUTOS APARENTES - ACIMA DE 2"</v>
          </cell>
          <cell r="E173" t="str">
            <v>m</v>
          </cell>
          <cell r="F173">
            <v>300</v>
          </cell>
          <cell r="G173">
            <v>9.51</v>
          </cell>
        </row>
        <row r="174">
          <cell r="A174">
            <v>174</v>
          </cell>
          <cell r="B174" t="str">
            <v>EDIF</v>
          </cell>
          <cell r="C174" t="str">
            <v>09-50-12</v>
          </cell>
          <cell r="D174" t="str">
            <v>REMOÇÃO DE ELETRODUTOS APARENTES - ATÉ 2"</v>
          </cell>
          <cell r="E174" t="str">
            <v>m</v>
          </cell>
          <cell r="F174">
            <v>3000</v>
          </cell>
          <cell r="G174">
            <v>4.75</v>
          </cell>
        </row>
        <row r="175">
          <cell r="A175">
            <v>175</v>
          </cell>
          <cell r="B175" t="str">
            <v>EDIF</v>
          </cell>
          <cell r="C175" t="str">
            <v>09-50-11</v>
          </cell>
          <cell r="D175" t="str">
            <v>REMOÇÃO DE ELETRODUTOS EMBUTIDOS - ACIMA DE 2"</v>
          </cell>
          <cell r="E175" t="str">
            <v>m</v>
          </cell>
          <cell r="F175">
            <v>300</v>
          </cell>
          <cell r="G175">
            <v>19.02</v>
          </cell>
        </row>
        <row r="176">
          <cell r="A176">
            <v>176</v>
          </cell>
          <cell r="B176" t="str">
            <v>EDIF</v>
          </cell>
          <cell r="C176" t="str">
            <v>09-50-10</v>
          </cell>
          <cell r="D176" t="str">
            <v>REMOÇÃO DE ELETRODUTOS EMBUTIDOS - ATÉ 2"</v>
          </cell>
          <cell r="E176" t="str">
            <v>m</v>
          </cell>
          <cell r="F176">
            <v>3000</v>
          </cell>
          <cell r="G176">
            <v>9.51</v>
          </cell>
        </row>
        <row r="177">
          <cell r="A177">
            <v>177</v>
          </cell>
          <cell r="B177" t="str">
            <v>EDIF</v>
          </cell>
          <cell r="C177" t="str">
            <v>09-50-14</v>
          </cell>
          <cell r="D177" t="str">
            <v>REMOÇÃO DE FIO EMBUTIDO - ATÉ 16MM2</v>
          </cell>
          <cell r="E177" t="str">
            <v>m</v>
          </cell>
          <cell r="F177">
            <v>30000</v>
          </cell>
          <cell r="G177">
            <v>0.95</v>
          </cell>
        </row>
        <row r="178">
          <cell r="A178">
            <v>178</v>
          </cell>
          <cell r="B178" t="str">
            <v>EDIF</v>
          </cell>
          <cell r="C178" t="str">
            <v>09-52-10</v>
          </cell>
          <cell r="D178" t="str">
            <v>REMOÇÃO DE LUMINÁRIA INTERNA PARA LÂMPADA INCANDESCENTE</v>
          </cell>
          <cell r="E178" t="str">
            <v>un</v>
          </cell>
          <cell r="F178">
            <v>1046</v>
          </cell>
          <cell r="G178">
            <v>7.61</v>
          </cell>
        </row>
        <row r="179">
          <cell r="A179">
            <v>179</v>
          </cell>
          <cell r="B179" t="str">
            <v>EDIF</v>
          </cell>
          <cell r="C179" t="str">
            <v>09-52-05</v>
          </cell>
          <cell r="D179" t="str">
            <v>REMOÇÃO DE PLACA DIFUSORA PARA LÂMPADA FLUORESCENTE</v>
          </cell>
          <cell r="E179" t="str">
            <v>un</v>
          </cell>
          <cell r="F179">
            <v>60</v>
          </cell>
          <cell r="G179">
            <v>0.84</v>
          </cell>
        </row>
        <row r="180">
          <cell r="A180">
            <v>180</v>
          </cell>
          <cell r="B180" t="str">
            <v>EDIF</v>
          </cell>
          <cell r="C180" t="str">
            <v>10-60-35</v>
          </cell>
          <cell r="D180" t="str">
            <v>RETIRADA DE APARELHOS SANITÁRIOS, INCLUSIVE ACESSÓRIOS</v>
          </cell>
          <cell r="E180" t="str">
            <v>un</v>
          </cell>
          <cell r="F180">
            <v>297</v>
          </cell>
          <cell r="G180">
            <v>16.57</v>
          </cell>
        </row>
        <row r="181">
          <cell r="A181">
            <v>181</v>
          </cell>
          <cell r="B181" t="str">
            <v>EDIF</v>
          </cell>
          <cell r="C181" t="str">
            <v>07-60-02</v>
          </cell>
          <cell r="D181" t="str">
            <v>RETIRADA DE BATENTES DE MADEIRA</v>
          </cell>
          <cell r="E181" t="str">
            <v>un</v>
          </cell>
          <cell r="F181">
            <v>436</v>
          </cell>
          <cell r="G181">
            <v>22.13</v>
          </cell>
        </row>
        <row r="182">
          <cell r="A182">
            <v>182</v>
          </cell>
          <cell r="B182" t="str">
            <v>EDIF</v>
          </cell>
          <cell r="C182" t="str">
            <v>08-60-05</v>
          </cell>
          <cell r="D182" t="str">
            <v>RETIRADA DE BATENTES METÁLICOS</v>
          </cell>
          <cell r="E182" t="str">
            <v>un</v>
          </cell>
          <cell r="F182">
            <v>1006.55</v>
          </cell>
          <cell r="G182">
            <v>22.13</v>
          </cell>
        </row>
        <row r="183">
          <cell r="A183">
            <v>183</v>
          </cell>
          <cell r="B183" t="str">
            <v>EDIF</v>
          </cell>
          <cell r="C183" t="str">
            <v>10-60-24</v>
          </cell>
          <cell r="D183" t="str">
            <v>RETIRADA DE CONJUNTOS MOTOR-BOMBA</v>
          </cell>
          <cell r="E183" t="str">
            <v>un</v>
          </cell>
          <cell r="F183">
            <v>15</v>
          </cell>
          <cell r="G183">
            <v>88.41</v>
          </cell>
        </row>
        <row r="184">
          <cell r="A184">
            <v>184</v>
          </cell>
          <cell r="B184" t="str">
            <v>EDIF</v>
          </cell>
          <cell r="C184" t="str">
            <v>04-60-19</v>
          </cell>
          <cell r="D184" t="str">
            <v>RETIRADA DE DIVISÓRIAS - CHAPAS FIB.MADEIRA, COM MONTANTES METÁLICOS</v>
          </cell>
          <cell r="E184" t="str">
            <v>m2</v>
          </cell>
          <cell r="F184">
            <v>793</v>
          </cell>
          <cell r="G184">
            <v>11.91</v>
          </cell>
        </row>
        <row r="185">
          <cell r="A185">
            <v>185</v>
          </cell>
          <cell r="B185" t="str">
            <v>EDIF</v>
          </cell>
          <cell r="C185" t="str">
            <v>08-60-01</v>
          </cell>
          <cell r="D185" t="str">
            <v>RETIRADA DE ESQUADRIAS METÁLICAS EM GERAL, PORTAS OU CAIXILHOS</v>
          </cell>
          <cell r="E185" t="str">
            <v>m2</v>
          </cell>
          <cell r="F185">
            <v>2338.38</v>
          </cell>
          <cell r="G185">
            <v>12.91</v>
          </cell>
        </row>
        <row r="186">
          <cell r="A186">
            <v>186</v>
          </cell>
          <cell r="B186" t="str">
            <v>EDIF</v>
          </cell>
          <cell r="C186" t="str">
            <v>06-60-06</v>
          </cell>
          <cell r="D186" t="str">
            <v>RETIRADA DE ESTRUTURA DE MADEIRA COM TESOURAS - PARA TELHA ONDULADA DE CIMENTO AMIANTO, ALUMÍNIO OU PLÁSTICO</v>
          </cell>
          <cell r="E186" t="str">
            <v>m2</v>
          </cell>
          <cell r="F186">
            <v>1034</v>
          </cell>
          <cell r="G186">
            <v>7.38</v>
          </cell>
        </row>
        <row r="187">
          <cell r="A187">
            <v>187</v>
          </cell>
          <cell r="B187" t="str">
            <v>EDIF</v>
          </cell>
          <cell r="C187" t="str">
            <v>06-60-08</v>
          </cell>
          <cell r="D187" t="str">
            <v>RETIRADA DE ESTRUTURA METÁLICA INCLUSIVE PERFIS DE FIXAÇÃO</v>
          </cell>
          <cell r="E187" t="str">
            <v>kg</v>
          </cell>
          <cell r="F187">
            <v>4436</v>
          </cell>
          <cell r="G187">
            <v>0.98</v>
          </cell>
        </row>
        <row r="188">
          <cell r="A188">
            <v>188</v>
          </cell>
          <cell r="B188" t="str">
            <v>EDIF</v>
          </cell>
          <cell r="C188" t="str">
            <v>07-60-01</v>
          </cell>
          <cell r="D188" t="str">
            <v>RETIRADA DE FOLHAS DE PORTA DE PASSAGEM OU JANELA</v>
          </cell>
          <cell r="E188" t="str">
            <v>un</v>
          </cell>
          <cell r="F188">
            <v>436</v>
          </cell>
          <cell r="G188">
            <v>4.96</v>
          </cell>
        </row>
        <row r="189">
          <cell r="A189">
            <v>189</v>
          </cell>
          <cell r="B189" t="str">
            <v>EDIF</v>
          </cell>
          <cell r="C189" t="str">
            <v>11-60-05</v>
          </cell>
          <cell r="D189" t="str">
            <v>RETIRADA DE FORRAS DE PEDRAS NATURAIS - GRANITO OU MÁRMORE</v>
          </cell>
          <cell r="E189" t="str">
            <v>m2</v>
          </cell>
          <cell r="F189">
            <v>260</v>
          </cell>
          <cell r="G189">
            <v>13.23</v>
          </cell>
        </row>
        <row r="190">
          <cell r="A190">
            <v>190</v>
          </cell>
          <cell r="B190" t="str">
            <v>EDIF</v>
          </cell>
          <cell r="C190" t="str">
            <v>07-60-08</v>
          </cell>
          <cell r="D190" t="str">
            <v>RETIRADA DE GUARNIÇÕES OU MOLDURAS DE MADEIRA</v>
          </cell>
          <cell r="E190" t="str">
            <v>m</v>
          </cell>
          <cell r="F190">
            <v>4360</v>
          </cell>
          <cell r="G190">
            <v>0.68</v>
          </cell>
        </row>
        <row r="191">
          <cell r="A191">
            <v>191</v>
          </cell>
          <cell r="B191" t="str">
            <v>EDIF</v>
          </cell>
          <cell r="C191" t="str">
            <v>10-60-29</v>
          </cell>
          <cell r="D191" t="str">
            <v>RETIRADA DE HIDRANTES DE PAREDE</v>
          </cell>
          <cell r="E191" t="str">
            <v>un</v>
          </cell>
          <cell r="F191">
            <v>26</v>
          </cell>
          <cell r="G191">
            <v>33.15</v>
          </cell>
        </row>
        <row r="192">
          <cell r="A192">
            <v>192</v>
          </cell>
          <cell r="B192" t="str">
            <v>EDIF</v>
          </cell>
          <cell r="C192" t="str">
            <v>17-60-38</v>
          </cell>
          <cell r="D192" t="str">
            <v>RETIRADA DE MOSAICO PORTUGUÊS</v>
          </cell>
          <cell r="E192" t="str">
            <v>m2</v>
          </cell>
          <cell r="F192">
            <v>625</v>
          </cell>
          <cell r="G192">
            <v>5.0599999999999996</v>
          </cell>
        </row>
        <row r="193">
          <cell r="A193">
            <v>193</v>
          </cell>
          <cell r="B193" t="str">
            <v>EDIF</v>
          </cell>
          <cell r="C193" t="str">
            <v>04-60-10</v>
          </cell>
          <cell r="D193" t="str">
            <v>RETIRADA DE PLACAS DIVISÓRIAS DE GRANILITE OU SIMILAR</v>
          </cell>
          <cell r="E193" t="str">
            <v>m2</v>
          </cell>
          <cell r="F193">
            <v>297</v>
          </cell>
          <cell r="G193">
            <v>8.44</v>
          </cell>
        </row>
        <row r="194">
          <cell r="A194">
            <v>194</v>
          </cell>
          <cell r="B194" t="str">
            <v>EDIF</v>
          </cell>
          <cell r="C194" t="str">
            <v>17-60-94</v>
          </cell>
          <cell r="D194" t="str">
            <v>RETIRADA DE PORTÃO DE FERRO PERFILADO TIPO PQ (GP5/GPM1)</v>
          </cell>
          <cell r="E194" t="str">
            <v>m2</v>
          </cell>
          <cell r="F194">
            <v>50</v>
          </cell>
          <cell r="G194">
            <v>13.23</v>
          </cell>
        </row>
        <row r="195">
          <cell r="A195">
            <v>195</v>
          </cell>
          <cell r="B195" t="str">
            <v>EDIF</v>
          </cell>
          <cell r="C195" t="str">
            <v>10-60-15</v>
          </cell>
          <cell r="D195" t="str">
            <v>RETIRADA DE RESERVATÓRIOS DE CIMENTO-AMIANTO - ATÉ 1000 LITROS</v>
          </cell>
          <cell r="E195" t="str">
            <v>un</v>
          </cell>
          <cell r="F195">
            <v>34</v>
          </cell>
          <cell r="G195">
            <v>59.01</v>
          </cell>
        </row>
        <row r="196">
          <cell r="A196">
            <v>196</v>
          </cell>
          <cell r="B196" t="str">
            <v>EDIF</v>
          </cell>
          <cell r="C196" t="str">
            <v>14-60-01</v>
          </cell>
          <cell r="D196" t="str">
            <v>RETIRADA DE VIDROS ENCAIXILHADOS EM GERAL, INCLUSIVE LIMPEZA DO CAIXILHO</v>
          </cell>
          <cell r="E196" t="str">
            <v>m2</v>
          </cell>
          <cell r="F196">
            <v>1013</v>
          </cell>
          <cell r="G196">
            <v>34.82</v>
          </cell>
        </row>
        <row r="197">
          <cell r="A197">
            <v>197</v>
          </cell>
          <cell r="B197" t="str">
            <v>EDIF</v>
          </cell>
          <cell r="C197" t="str">
            <v>10-14-50</v>
          </cell>
          <cell r="D197" t="str">
            <v>SABONETEIRA DE LOUÇA BRANCA - 7,5X15CM</v>
          </cell>
          <cell r="E197" t="str">
            <v>un</v>
          </cell>
          <cell r="F197">
            <v>44</v>
          </cell>
          <cell r="G197">
            <v>31.96</v>
          </cell>
        </row>
        <row r="198">
          <cell r="A198">
            <v>198</v>
          </cell>
          <cell r="B198" t="str">
            <v>EDIF</v>
          </cell>
          <cell r="C198" t="str">
            <v>09-10-63</v>
          </cell>
          <cell r="D198" t="str">
            <v>SIRENE ELETRÔNICA BITONAL 24V-105DB</v>
          </cell>
          <cell r="E198" t="str">
            <v>un</v>
          </cell>
          <cell r="F198">
            <v>65</v>
          </cell>
          <cell r="G198">
            <v>33.590000000000003</v>
          </cell>
        </row>
        <row r="199">
          <cell r="A199">
            <v>199</v>
          </cell>
          <cell r="B199" t="str">
            <v>EDIF</v>
          </cell>
          <cell r="C199" t="str">
            <v>10-14-76</v>
          </cell>
          <cell r="D199" t="str">
            <v>TAMPO PARA BANCADA ÚMIDA - GRANITO CINZA MAUA POLIDO - ESPESSURA 2CM</v>
          </cell>
          <cell r="E199" t="str">
            <v>m2</v>
          </cell>
          <cell r="F199">
            <v>125.16</v>
          </cell>
          <cell r="G199">
            <v>320.45999999999998</v>
          </cell>
        </row>
        <row r="200">
          <cell r="A200">
            <v>200</v>
          </cell>
          <cell r="B200" t="str">
            <v>EDIF</v>
          </cell>
          <cell r="C200" t="str">
            <v>01-05-02</v>
          </cell>
          <cell r="D200" t="str">
            <v>TAPUME CHAPA COMPENSADA RESINADA 10MM</v>
          </cell>
          <cell r="E200" t="str">
            <v>m2</v>
          </cell>
          <cell r="F200">
            <v>138.80000000000001</v>
          </cell>
          <cell r="G200">
            <v>34.6</v>
          </cell>
        </row>
        <row r="201">
          <cell r="A201">
            <v>201</v>
          </cell>
          <cell r="B201" t="str">
            <v>EDIF</v>
          </cell>
          <cell r="C201" t="str">
            <v>15-01-16</v>
          </cell>
          <cell r="D201" t="str">
            <v>TINTA ACRÍLICA - REBOCO COM MASSA CORRIDA</v>
          </cell>
          <cell r="E201" t="str">
            <v>m2</v>
          </cell>
          <cell r="F201">
            <v>33260.269999999997</v>
          </cell>
          <cell r="G201">
            <v>15.95</v>
          </cell>
        </row>
        <row r="202">
          <cell r="A202">
            <v>202</v>
          </cell>
          <cell r="B202" t="str">
            <v>EDIF</v>
          </cell>
          <cell r="C202" t="str">
            <v>15-01-08</v>
          </cell>
          <cell r="D202" t="str">
            <v>TINTA HIDROFUGA A BASE DE CIMENTO -  CONCRETO OU REBOCO SEM MASSA CORRIDA</v>
          </cell>
          <cell r="E202" t="str">
            <v>m2</v>
          </cell>
          <cell r="F202">
            <v>12138</v>
          </cell>
          <cell r="G202">
            <v>6.11</v>
          </cell>
        </row>
        <row r="203">
          <cell r="A203">
            <v>203</v>
          </cell>
          <cell r="B203" t="str">
            <v>EDIF</v>
          </cell>
          <cell r="C203" t="str">
            <v>10-02-94</v>
          </cell>
          <cell r="D203" t="str">
            <v>TORNEIRA DE BÓIA, DE COBRE - 1 1/2"</v>
          </cell>
          <cell r="E203" t="str">
            <v>un</v>
          </cell>
          <cell r="F203">
            <v>1</v>
          </cell>
          <cell r="G203">
            <v>97.39</v>
          </cell>
        </row>
        <row r="204">
          <cell r="A204">
            <v>204</v>
          </cell>
          <cell r="B204" t="str">
            <v>EDIF</v>
          </cell>
          <cell r="C204" t="str">
            <v>10-14-10</v>
          </cell>
          <cell r="D204" t="str">
            <v>TORNEIRA DE MESA COM ACIONAMENTO MANUAL E FECHAMENTO AUTOMÁTICO</v>
          </cell>
          <cell r="E204" t="str">
            <v>un</v>
          </cell>
          <cell r="F204">
            <v>146</v>
          </cell>
          <cell r="G204">
            <v>374.87</v>
          </cell>
        </row>
        <row r="205">
          <cell r="A205">
            <v>205</v>
          </cell>
          <cell r="B205" t="str">
            <v>EDIF</v>
          </cell>
          <cell r="C205" t="str">
            <v>10-14-03</v>
          </cell>
          <cell r="D205" t="str">
            <v>TORNEIRA DE PRESSÃO PARA USO GERAL, METAL CROMADO - 1/2"</v>
          </cell>
          <cell r="E205" t="str">
            <v>un</v>
          </cell>
          <cell r="F205">
            <v>77</v>
          </cell>
          <cell r="G205">
            <v>20.64</v>
          </cell>
        </row>
        <row r="206">
          <cell r="A206">
            <v>207</v>
          </cell>
          <cell r="B206" t="str">
            <v>EDIF</v>
          </cell>
          <cell r="C206" t="str">
            <v>01-03-10</v>
          </cell>
          <cell r="D206" t="str">
            <v>TRANSPORTE POR CAMINHÃO BASCULANTE, A PARTIR DE 1KM</v>
          </cell>
          <cell r="E206" t="str">
            <v>mk</v>
          </cell>
          <cell r="F206">
            <v>1632197.62</v>
          </cell>
          <cell r="G206">
            <v>0.81</v>
          </cell>
        </row>
        <row r="207">
          <cell r="A207">
            <v>208</v>
          </cell>
          <cell r="B207" t="str">
            <v>EDIF</v>
          </cell>
          <cell r="C207" t="str">
            <v>10-08-02</v>
          </cell>
          <cell r="D207" t="str">
            <v>TUBO DE AÇO-CARBONO GALVANIZADO, CLASSE MÉDIA (DIN2440) - 2 1/2"</v>
          </cell>
          <cell r="E207" t="str">
            <v>m</v>
          </cell>
          <cell r="F207">
            <v>338</v>
          </cell>
          <cell r="G207">
            <v>98.87</v>
          </cell>
        </row>
        <row r="208">
          <cell r="A208">
            <v>209</v>
          </cell>
          <cell r="B208" t="str">
            <v>EDIF</v>
          </cell>
          <cell r="C208" t="str">
            <v>10-08-03</v>
          </cell>
          <cell r="D208" t="str">
            <v>TUBO DE AÇO-CARBONO GALVANIZADO, CLASSE MÉDIA (DIN2440) - 3"</v>
          </cell>
          <cell r="E208" t="str">
            <v>m</v>
          </cell>
          <cell r="F208">
            <v>27</v>
          </cell>
          <cell r="G208">
            <v>112.47</v>
          </cell>
        </row>
        <row r="209">
          <cell r="A209">
            <v>210</v>
          </cell>
          <cell r="B209" t="str">
            <v>EDIF</v>
          </cell>
          <cell r="C209" t="str">
            <v>10-06-24</v>
          </cell>
          <cell r="D209" t="str">
            <v>TUBO DE COBRE SEM COSTURA, CLASSE EL - 1 1/2"</v>
          </cell>
          <cell r="E209" t="str">
            <v>m</v>
          </cell>
          <cell r="F209">
            <v>885</v>
          </cell>
          <cell r="G209">
            <v>79.87</v>
          </cell>
        </row>
        <row r="210">
          <cell r="A210">
            <v>211</v>
          </cell>
          <cell r="B210" t="str">
            <v>EDIF</v>
          </cell>
          <cell r="C210" t="str">
            <v>10-06-23</v>
          </cell>
          <cell r="D210" t="str">
            <v>TUBO DE COBRE SEM COSTURA, CLASSE EL - 1 1/4"</v>
          </cell>
          <cell r="E210" t="str">
            <v>m</v>
          </cell>
          <cell r="F210">
            <v>500</v>
          </cell>
          <cell r="G210">
            <v>65.8</v>
          </cell>
        </row>
        <row r="211">
          <cell r="A211">
            <v>212</v>
          </cell>
          <cell r="B211" t="str">
            <v>EDIF</v>
          </cell>
          <cell r="C211" t="str">
            <v>10-06-22</v>
          </cell>
          <cell r="D211" t="str">
            <v>TUBO DE COBRE SEM COSTURA, CLASSE EL - 1"</v>
          </cell>
          <cell r="E211" t="str">
            <v>m</v>
          </cell>
          <cell r="F211">
            <v>9303</v>
          </cell>
          <cell r="G211">
            <v>47.77</v>
          </cell>
        </row>
        <row r="212">
          <cell r="A212">
            <v>213</v>
          </cell>
          <cell r="B212" t="str">
            <v>EDIF</v>
          </cell>
          <cell r="C212" t="str">
            <v>10-06-21</v>
          </cell>
          <cell r="D212" t="str">
            <v>TUBO DE COBRE SEM COSTURA, CLASSE EL - 3/4"</v>
          </cell>
          <cell r="E212" t="str">
            <v>m</v>
          </cell>
          <cell r="F212">
            <v>336</v>
          </cell>
          <cell r="G212">
            <v>39.58</v>
          </cell>
        </row>
        <row r="213">
          <cell r="A213">
            <v>214</v>
          </cell>
          <cell r="B213" t="str">
            <v>EDIF</v>
          </cell>
          <cell r="C213" t="str">
            <v>10-09-33</v>
          </cell>
          <cell r="D213" t="str">
            <v>TUBO DE PVC RÍGIDO, PONTA E BOLSA (LINHA ESGOTO) - 100MM (4")</v>
          </cell>
          <cell r="E213" t="str">
            <v>m</v>
          </cell>
          <cell r="F213">
            <v>360</v>
          </cell>
          <cell r="G213">
            <v>29.97</v>
          </cell>
        </row>
        <row r="214">
          <cell r="A214">
            <v>215</v>
          </cell>
          <cell r="B214" t="str">
            <v>EDIF</v>
          </cell>
          <cell r="C214" t="str">
            <v>10-09-34</v>
          </cell>
          <cell r="D214" t="str">
            <v>TUBO DE PVC RÍGIDO, PONTA E BOLSA (LINHA ESGOTO) - 150MM (6")</v>
          </cell>
          <cell r="E214" t="str">
            <v>m</v>
          </cell>
          <cell r="F214">
            <v>173</v>
          </cell>
          <cell r="G214">
            <v>46.9</v>
          </cell>
        </row>
        <row r="215">
          <cell r="A215">
            <v>216</v>
          </cell>
          <cell r="B215" t="str">
            <v>EDIF</v>
          </cell>
          <cell r="C215" t="str">
            <v>10-09-30</v>
          </cell>
          <cell r="D215" t="str">
            <v>TUBO DE PVC RÍGIDO, PONTA E BOLSA (LINHA ESGOTO) - 40MM (1 1/2")</v>
          </cell>
          <cell r="E215" t="str">
            <v>m</v>
          </cell>
          <cell r="F215">
            <v>205</v>
          </cell>
          <cell r="G215">
            <v>13.16</v>
          </cell>
        </row>
        <row r="216">
          <cell r="A216">
            <v>217</v>
          </cell>
          <cell r="B216" t="str">
            <v>EDIF</v>
          </cell>
          <cell r="C216" t="str">
            <v>10-09-31</v>
          </cell>
          <cell r="D216" t="str">
            <v>TUBO DE PVC RÍGIDO, PONTA E BOLSA (LINHA ESGOTO) - 50MM (2")</v>
          </cell>
          <cell r="E216" t="str">
            <v>m</v>
          </cell>
          <cell r="F216">
            <v>228</v>
          </cell>
          <cell r="G216">
            <v>17.55</v>
          </cell>
        </row>
        <row r="217">
          <cell r="A217">
            <v>218</v>
          </cell>
          <cell r="B217" t="str">
            <v>EDIF</v>
          </cell>
          <cell r="C217" t="str">
            <v>10-09-32</v>
          </cell>
          <cell r="D217" t="str">
            <v>TUBO DE PVC RÍGIDO, PONTA E BOLSA (LINHA ESGOTO) - 75MM (3")</v>
          </cell>
          <cell r="E217" t="str">
            <v>m</v>
          </cell>
          <cell r="F217">
            <v>201</v>
          </cell>
          <cell r="G217">
            <v>25.18</v>
          </cell>
        </row>
        <row r="218">
          <cell r="A218">
            <v>219</v>
          </cell>
          <cell r="B218" t="str">
            <v>EDIF</v>
          </cell>
          <cell r="C218" t="str">
            <v>10-04-69</v>
          </cell>
          <cell r="D218" t="str">
            <v>TUBO DE PVC RÍGIDO, SOLDÁVEL (LINHA ÁGUA) - 110MM (4")</v>
          </cell>
          <cell r="E218" t="str">
            <v>m</v>
          </cell>
          <cell r="F218">
            <v>12</v>
          </cell>
          <cell r="G218">
            <v>66.13</v>
          </cell>
        </row>
        <row r="219">
          <cell r="A219">
            <v>220</v>
          </cell>
          <cell r="B219" t="str">
            <v>EDIF</v>
          </cell>
          <cell r="C219" t="str">
            <v>10-04-62</v>
          </cell>
          <cell r="D219" t="str">
            <v>TUBO DE PVC RÍGIDO, SOLDÁVEL (LINHA ÁGUA) - 25MM (3/4")</v>
          </cell>
          <cell r="E219" t="str">
            <v>m</v>
          </cell>
          <cell r="F219">
            <v>540</v>
          </cell>
          <cell r="G219">
            <v>11.05</v>
          </cell>
        </row>
        <row r="220">
          <cell r="A220">
            <v>221</v>
          </cell>
          <cell r="B220" t="str">
            <v>EDIF</v>
          </cell>
          <cell r="C220" t="str">
            <v>10-04-63</v>
          </cell>
          <cell r="D220" t="str">
            <v>TUBO DE PVC RÍGIDO, SOLDÁVEL (LINHA ÁGUA) - 32MM (1")</v>
          </cell>
          <cell r="E220" t="str">
            <v>m</v>
          </cell>
          <cell r="F220">
            <v>128</v>
          </cell>
          <cell r="G220">
            <v>14.52</v>
          </cell>
        </row>
        <row r="221">
          <cell r="A221">
            <v>222</v>
          </cell>
          <cell r="B221" t="str">
            <v>EDIF</v>
          </cell>
          <cell r="C221" t="str">
            <v>10-04-65</v>
          </cell>
          <cell r="D221" t="str">
            <v>TUBO DE PVC RÍGIDO, SOLDÁVEL (LINHA ÁGUA) - 50MM (1 1/2")</v>
          </cell>
          <cell r="E221" t="str">
            <v>m</v>
          </cell>
          <cell r="F221">
            <v>403</v>
          </cell>
          <cell r="G221">
            <v>21.65</v>
          </cell>
        </row>
        <row r="222">
          <cell r="A222">
            <v>223</v>
          </cell>
          <cell r="B222" t="str">
            <v>EDIF</v>
          </cell>
          <cell r="C222" t="str">
            <v>10-04-66</v>
          </cell>
          <cell r="D222" t="str">
            <v>TUBO DE PVC RÍGIDO, SOLDÁVEL (LINHA ÁGUA) - 60MM (2")</v>
          </cell>
          <cell r="E222" t="str">
            <v>m</v>
          </cell>
          <cell r="F222">
            <v>329</v>
          </cell>
          <cell r="G222">
            <v>28.09</v>
          </cell>
        </row>
        <row r="223">
          <cell r="A223">
            <v>224</v>
          </cell>
          <cell r="B223" t="str">
            <v>EDIF</v>
          </cell>
          <cell r="C223" t="str">
            <v>10-04-67</v>
          </cell>
          <cell r="D223" t="str">
            <v>TUBO DE PVC RÍGIDO, SOLDÁVEL (LINHA ÁGUA) - 75MM (2 1/2")</v>
          </cell>
          <cell r="E223" t="str">
            <v>m</v>
          </cell>
          <cell r="F223">
            <v>109</v>
          </cell>
          <cell r="G223">
            <v>40.9</v>
          </cell>
        </row>
        <row r="224">
          <cell r="A224">
            <v>225</v>
          </cell>
          <cell r="B224" t="str">
            <v>EDIF</v>
          </cell>
          <cell r="C224" t="str">
            <v>10-04-68</v>
          </cell>
          <cell r="D224" t="str">
            <v>TUBO DE PVC RÍGIDO, SOLDÁVEL (LINHA ÁGUA) - 85MM (3")</v>
          </cell>
          <cell r="E224" t="str">
            <v>m</v>
          </cell>
          <cell r="F224">
            <v>55</v>
          </cell>
          <cell r="G224">
            <v>48.44</v>
          </cell>
        </row>
        <row r="225">
          <cell r="A225">
            <v>226</v>
          </cell>
          <cell r="B225" t="str">
            <v>EDIF</v>
          </cell>
          <cell r="C225" t="str">
            <v>09-02-61</v>
          </cell>
          <cell r="D225" t="str">
            <v>TUBO METÁLICO FLEXÍVEL REVESTIDO COM PVC-3/4"</v>
          </cell>
          <cell r="E225" t="str">
            <v>m</v>
          </cell>
          <cell r="F225">
            <v>70</v>
          </cell>
          <cell r="G225">
            <v>9.64</v>
          </cell>
        </row>
        <row r="226">
          <cell r="A226">
            <v>227</v>
          </cell>
          <cell r="B226" t="str">
            <v>EDIF</v>
          </cell>
          <cell r="C226" t="str">
            <v>01-04-26</v>
          </cell>
          <cell r="D226" t="str">
            <v>TUBO PVC PERFURADO PARA DRENAGEM - DIÂMETRO 4" (100MM)</v>
          </cell>
          <cell r="E226" t="str">
            <v>m</v>
          </cell>
          <cell r="F226">
            <v>1200</v>
          </cell>
          <cell r="G226">
            <v>18.05</v>
          </cell>
        </row>
        <row r="227">
          <cell r="A227">
            <v>228</v>
          </cell>
          <cell r="B227" t="str">
            <v>EDIF</v>
          </cell>
          <cell r="C227" t="str">
            <v>01-04-27</v>
          </cell>
          <cell r="D227" t="str">
            <v>TUBO PVC PERFURADO PARA DRENAGEM - DIÂMETRO 6" (150MM)</v>
          </cell>
          <cell r="E227" t="str">
            <v>m</v>
          </cell>
          <cell r="F227">
            <v>1500</v>
          </cell>
          <cell r="G227">
            <v>33.32</v>
          </cell>
        </row>
        <row r="228">
          <cell r="A228">
            <v>229</v>
          </cell>
          <cell r="B228" t="str">
            <v>EDIF</v>
          </cell>
          <cell r="C228" t="str">
            <v>10-03-64</v>
          </cell>
          <cell r="D228" t="str">
            <v>VÁLVULA DE RETENÇÃO HORIZONTAL - 1 1/2"</v>
          </cell>
          <cell r="E228" t="str">
            <v>un</v>
          </cell>
          <cell r="F228">
            <v>1</v>
          </cell>
          <cell r="G228">
            <v>108.31</v>
          </cell>
        </row>
        <row r="229">
          <cell r="A229">
            <v>230</v>
          </cell>
          <cell r="B229" t="str">
            <v>EDIF</v>
          </cell>
          <cell r="C229" t="str">
            <v>10-03-66</v>
          </cell>
          <cell r="D229" t="str">
            <v>VÁLVULA DE RETENÇÃO HORIZONTAL - 2 1/2"</v>
          </cell>
          <cell r="E229" t="str">
            <v>un</v>
          </cell>
          <cell r="F229">
            <v>2</v>
          </cell>
          <cell r="G229">
            <v>230.57</v>
          </cell>
        </row>
        <row r="230">
          <cell r="A230">
            <v>231</v>
          </cell>
          <cell r="B230" t="str">
            <v>EDIF</v>
          </cell>
          <cell r="C230" t="str">
            <v>10-03-65</v>
          </cell>
          <cell r="D230" t="str">
            <v>VÁLVULA DE RETENÇÃO HORIZONTAL - 2"</v>
          </cell>
          <cell r="E230" t="str">
            <v>un</v>
          </cell>
          <cell r="F230">
            <v>1</v>
          </cell>
          <cell r="G230">
            <v>142.65</v>
          </cell>
        </row>
        <row r="231">
          <cell r="A231">
            <v>232</v>
          </cell>
          <cell r="B231" t="str">
            <v>EDIF</v>
          </cell>
          <cell r="C231" t="str">
            <v>10-03-67</v>
          </cell>
          <cell r="D231" t="str">
            <v>VÁLVULA DE RETENÇÃO HORIZONTAL - 3"</v>
          </cell>
          <cell r="E231" t="str">
            <v>un</v>
          </cell>
          <cell r="F231">
            <v>2</v>
          </cell>
          <cell r="G231">
            <v>269.87</v>
          </cell>
        </row>
        <row r="232">
          <cell r="A232">
            <v>233</v>
          </cell>
          <cell r="B232" t="str">
            <v>EDIF</v>
          </cell>
          <cell r="C232" t="str">
            <v>10-03-74</v>
          </cell>
          <cell r="D232" t="str">
            <v>VÁLVULA DE RETENÇÃO VERTICAL - 1 1/2"</v>
          </cell>
          <cell r="E232" t="str">
            <v>un</v>
          </cell>
          <cell r="F232">
            <v>3</v>
          </cell>
          <cell r="G232">
            <v>84.2</v>
          </cell>
        </row>
        <row r="233">
          <cell r="A233">
            <v>234</v>
          </cell>
          <cell r="B233" t="str">
            <v>EDIF</v>
          </cell>
          <cell r="C233" t="str">
            <v>10-03-72</v>
          </cell>
          <cell r="D233" t="str">
            <v>VÁLVULA DE RETENÇÃO VERTICAL - 1"</v>
          </cell>
          <cell r="E233" t="str">
            <v>un</v>
          </cell>
          <cell r="F233">
            <v>1</v>
          </cell>
          <cell r="G233">
            <v>49.15</v>
          </cell>
        </row>
        <row r="234">
          <cell r="A234">
            <v>235</v>
          </cell>
          <cell r="B234" t="str">
            <v>EDIF</v>
          </cell>
          <cell r="C234" t="str">
            <v>10-03-75</v>
          </cell>
          <cell r="D234" t="str">
            <v>VÁLVULA DE RETENÇÃO VERTICAL - 2"</v>
          </cell>
          <cell r="E234" t="str">
            <v>un</v>
          </cell>
          <cell r="F234">
            <v>2</v>
          </cell>
          <cell r="G234">
            <v>111.49</v>
          </cell>
        </row>
        <row r="235">
          <cell r="A235">
            <v>236</v>
          </cell>
          <cell r="B235" t="str">
            <v>EDIF</v>
          </cell>
          <cell r="C235" t="str">
            <v>10-14-23</v>
          </cell>
          <cell r="D235" t="str">
            <v>VÁLVULA FLUXÍVEL COM REGISTRO INCORPORADO - 1 1/2"</v>
          </cell>
          <cell r="E235" t="str">
            <v>un</v>
          </cell>
          <cell r="F235">
            <v>171</v>
          </cell>
          <cell r="G235">
            <v>149.24</v>
          </cell>
        </row>
        <row r="236">
          <cell r="A236">
            <v>237</v>
          </cell>
          <cell r="B236" t="str">
            <v>EDIF</v>
          </cell>
          <cell r="C236" t="str">
            <v>15-01-76</v>
          </cell>
          <cell r="D236" t="str">
            <v>VERNIZ ACRÍLICO - CONCRETO APARENTE/ ALVENARIA</v>
          </cell>
          <cell r="E236" t="str">
            <v>m2</v>
          </cell>
          <cell r="F236">
            <v>28988.41</v>
          </cell>
          <cell r="G236">
            <v>11.87</v>
          </cell>
        </row>
        <row r="237">
          <cell r="A237">
            <v>238</v>
          </cell>
          <cell r="B237" t="str">
            <v>EDIF</v>
          </cell>
          <cell r="C237" t="str">
            <v>14-01-30</v>
          </cell>
          <cell r="D237" t="str">
            <v>VIDRO LISO DE SEGURANÇA, LAMINADO INCOLOR - ESPESSURA 6MM</v>
          </cell>
          <cell r="E237" t="str">
            <v>m2</v>
          </cell>
          <cell r="F237">
            <v>229.46</v>
          </cell>
          <cell r="G237">
            <v>227.48</v>
          </cell>
        </row>
        <row r="238">
          <cell r="A238">
            <v>239</v>
          </cell>
          <cell r="B238" t="str">
            <v>EDIF</v>
          </cell>
          <cell r="C238" t="str">
            <v>04-03-62</v>
          </cell>
          <cell r="D238" t="str">
            <v>VL.12 - DIVISÓRIA DE ACABAMENTO  LAMINADO MELAMÍNICO, MIOLO FIBRA - PAINEL CEGO</v>
          </cell>
          <cell r="E238" t="str">
            <v>m2</v>
          </cell>
          <cell r="F238">
            <v>542</v>
          </cell>
          <cell r="G238">
            <v>99.43</v>
          </cell>
        </row>
        <row r="239">
          <cell r="A239">
            <v>240</v>
          </cell>
          <cell r="B239" t="str">
            <v>EDIF</v>
          </cell>
          <cell r="C239" t="str">
            <v>04-03-63</v>
          </cell>
          <cell r="D239" t="str">
            <v>VL.13 - DIVISÓRIA DE ACABAMENTO  LAMINADO MELAMÍNICO, MIOLO FIBRA - PORTA/BANDEIRA</v>
          </cell>
          <cell r="E239" t="str">
            <v>m2</v>
          </cell>
          <cell r="F239">
            <v>270</v>
          </cell>
          <cell r="G239">
            <v>140.25</v>
          </cell>
        </row>
        <row r="240">
          <cell r="A240">
            <v>241</v>
          </cell>
          <cell r="B240" t="str">
            <v>INFRA</v>
          </cell>
          <cell r="C240" t="str">
            <v>13-03-02</v>
          </cell>
          <cell r="D240" t="str">
            <v>CONCRETO USINADO PARA PAREDE DIAFRAGMA, SLUMP DE 20 +- 2CM E CONSUMO DE 400KG/M3 (FORNECIMENTO E APLICAÇÃO)</v>
          </cell>
          <cell r="E240" t="str">
            <v>m3</v>
          </cell>
          <cell r="F240">
            <v>4129.3</v>
          </cell>
          <cell r="G240">
            <v>293.81</v>
          </cell>
        </row>
        <row r="241">
          <cell r="A241">
            <v>242</v>
          </cell>
          <cell r="B241" t="str">
            <v>INFRA</v>
          </cell>
          <cell r="C241" t="str">
            <v>03-25-00</v>
          </cell>
          <cell r="D241" t="str">
            <v>COORDENADOR GERAL</v>
          </cell>
          <cell r="E241" t="str">
            <v>h</v>
          </cell>
          <cell r="F241">
            <v>608</v>
          </cell>
          <cell r="G241">
            <v>213.48</v>
          </cell>
        </row>
        <row r="242">
          <cell r="A242">
            <v>243</v>
          </cell>
          <cell r="B242" t="str">
            <v>INFRA</v>
          </cell>
          <cell r="C242" t="str">
            <v>03-26-00</v>
          </cell>
          <cell r="D242" t="str">
            <v>COORDENADOR SETORIAL</v>
          </cell>
          <cell r="E242" t="str">
            <v>h</v>
          </cell>
          <cell r="F242">
            <v>1216</v>
          </cell>
          <cell r="G242">
            <v>178.44</v>
          </cell>
        </row>
        <row r="243">
          <cell r="A243">
            <v>244</v>
          </cell>
          <cell r="B243" t="str">
            <v>INFRA</v>
          </cell>
          <cell r="C243" t="str">
            <v>03-35-00</v>
          </cell>
          <cell r="D243" t="str">
            <v>DESENHISTA - CADISTA</v>
          </cell>
          <cell r="E243" t="str">
            <v>h</v>
          </cell>
          <cell r="F243">
            <v>13376</v>
          </cell>
          <cell r="G243">
            <v>28.5</v>
          </cell>
        </row>
        <row r="244">
          <cell r="A244">
            <v>245</v>
          </cell>
          <cell r="B244" t="str">
            <v>INFRA</v>
          </cell>
          <cell r="C244" t="str">
            <v>02-02-04</v>
          </cell>
          <cell r="D244" t="str">
            <v>DESLOCAMENTO DE EQUIPAMENTO ENTRE FUROS EM TERRENO PLANO, CONSIDERANDO A DISTÂNCIA ATÉ 100M - SONDAGEM A PERCUSSÃO</v>
          </cell>
          <cell r="E244" t="str">
            <v>un</v>
          </cell>
          <cell r="F244">
            <v>14</v>
          </cell>
          <cell r="G244">
            <v>31.7</v>
          </cell>
        </row>
        <row r="245">
          <cell r="A245">
            <v>246</v>
          </cell>
          <cell r="B245" t="str">
            <v>INFRA</v>
          </cell>
          <cell r="C245" t="str">
            <v>03-43-00</v>
          </cell>
          <cell r="D245" t="str">
            <v>DIGITADOR</v>
          </cell>
          <cell r="E245" t="str">
            <v>h</v>
          </cell>
          <cell r="F245">
            <v>6688</v>
          </cell>
          <cell r="G245">
            <v>14.34</v>
          </cell>
        </row>
        <row r="246">
          <cell r="A246">
            <v>247</v>
          </cell>
          <cell r="B246" t="str">
            <v>INFRA</v>
          </cell>
          <cell r="C246" t="str">
            <v>13-03-01</v>
          </cell>
          <cell r="D246" t="str">
            <v>ESCAVAÇÃO EM SOLO PARA IMPLANTAÇÃO DE PAREDE DIAFRAGMA (COM A UTILIZAÇÃO DE BENTONITA)</v>
          </cell>
          <cell r="E246" t="str">
            <v>m3</v>
          </cell>
          <cell r="F246">
            <v>4129.3</v>
          </cell>
          <cell r="G246">
            <v>225.25</v>
          </cell>
        </row>
        <row r="247">
          <cell r="A247">
            <v>248</v>
          </cell>
          <cell r="B247" t="str">
            <v>INFRA</v>
          </cell>
          <cell r="C247" t="str">
            <v>04-34-00</v>
          </cell>
          <cell r="D247" t="str">
            <v>ESPALHAMENTO DO MATERIAL NO BOTA FORA</v>
          </cell>
          <cell r="E247" t="str">
            <v>m3</v>
          </cell>
          <cell r="F247">
            <v>57680.34</v>
          </cell>
          <cell r="G247">
            <v>1.91</v>
          </cell>
        </row>
        <row r="248">
          <cell r="A248">
            <v>249</v>
          </cell>
          <cell r="B248" t="str">
            <v>INFRA</v>
          </cell>
          <cell r="C248" t="str">
            <v>13-01-15</v>
          </cell>
          <cell r="D248" t="str">
            <v>ESTACA TIPO RAIZ, 400MM, COM PERFURAÇÃO EM SOLO - 130T</v>
          </cell>
          <cell r="E248" t="str">
            <v>m</v>
          </cell>
          <cell r="F248">
            <v>4865</v>
          </cell>
          <cell r="G248">
            <v>230.08</v>
          </cell>
        </row>
        <row r="249">
          <cell r="A249">
            <v>250</v>
          </cell>
          <cell r="B249" t="str">
            <v>INFRA</v>
          </cell>
          <cell r="C249" t="str">
            <v>13-02-04</v>
          </cell>
          <cell r="D249" t="str">
            <v>MATERIAIS PARA A ESTACA TIPO RAIZ (AS QUANTIDADES SERÃO LEVANTADAS NO PROJETO) - FORNECIMENTO DE AÇO CA-50, COM BITOLA = &lt; 12,5MM</v>
          </cell>
          <cell r="E249" t="str">
            <v>kg</v>
          </cell>
          <cell r="F249">
            <v>134620.26999999999</v>
          </cell>
          <cell r="G249">
            <v>3.41</v>
          </cell>
        </row>
        <row r="250">
          <cell r="A250">
            <v>251</v>
          </cell>
          <cell r="B250" t="str">
            <v>INFRA</v>
          </cell>
          <cell r="C250" t="str">
            <v>13-02-06</v>
          </cell>
          <cell r="D250" t="str">
            <v>MATERIAIS PARA A ESTACA TIPO RAIZ (AS QUANTIDADES SERÃO LEVANTADAS NO PROJETO) - FORNECIMENTO DE ARAME RECOZIDO N.18</v>
          </cell>
          <cell r="E250" t="str">
            <v>kg</v>
          </cell>
          <cell r="F250">
            <v>2591.96</v>
          </cell>
          <cell r="G250">
            <v>5.6</v>
          </cell>
        </row>
        <row r="251">
          <cell r="A251">
            <v>252</v>
          </cell>
          <cell r="B251" t="str">
            <v>INFRA</v>
          </cell>
          <cell r="C251" t="str">
            <v>13-02-02</v>
          </cell>
          <cell r="D251" t="str">
            <v>MATERIAIS PARA A ESTACA TIPO RAIZ (AS QUANTIDADES SERÃO LEVANTADAS NO PROJETO) - FORNECIMENTO DE AREIA</v>
          </cell>
          <cell r="E251" t="str">
            <v>m3</v>
          </cell>
          <cell r="F251">
            <v>971.98</v>
          </cell>
          <cell r="G251">
            <v>63.83</v>
          </cell>
        </row>
        <row r="252">
          <cell r="A252">
            <v>253</v>
          </cell>
          <cell r="B252" t="str">
            <v>INFRA</v>
          </cell>
          <cell r="C252" t="str">
            <v>13-02-01</v>
          </cell>
          <cell r="D252" t="str">
            <v>MATERIAIS PARA A ESTACA TIPO RAIZ (AS QUANTIDADES SERÃO LEVANTADAS NO PROJETO) - FORNECIMENTO DE CIMENTO COMUM</v>
          </cell>
          <cell r="E252" t="str">
            <v>kg</v>
          </cell>
          <cell r="F252">
            <v>583192.51</v>
          </cell>
          <cell r="G252">
            <v>0.38</v>
          </cell>
        </row>
        <row r="253">
          <cell r="A253">
            <v>254</v>
          </cell>
          <cell r="B253" t="str">
            <v>INFRA</v>
          </cell>
          <cell r="C253" t="str">
            <v>02-02-02</v>
          </cell>
          <cell r="D253" t="str">
            <v>MOBILIZAÇÃO E INSTALAÇÃO DE 1 EQUIPAMENTO - SONDAGEM A PERCUSSÃO</v>
          </cell>
          <cell r="E253" t="str">
            <v>un</v>
          </cell>
          <cell r="F253">
            <v>1</v>
          </cell>
          <cell r="G253">
            <v>233.56</v>
          </cell>
        </row>
        <row r="254">
          <cell r="A254">
            <v>255</v>
          </cell>
          <cell r="B254" t="str">
            <v>INFRA</v>
          </cell>
          <cell r="C254" t="str">
            <v>02-02-10</v>
          </cell>
          <cell r="D254" t="str">
            <v>PERFURAÇÃO E EXECUÇÃO  DE  ENSAIO PENETOMÉTRICO OU DE LAVAGEM POR TEMPO</v>
          </cell>
          <cell r="E254" t="str">
            <v>un</v>
          </cell>
          <cell r="F254">
            <v>600</v>
          </cell>
          <cell r="G254">
            <v>50.73</v>
          </cell>
        </row>
        <row r="255">
          <cell r="A255">
            <v>256</v>
          </cell>
          <cell r="B255" t="str">
            <v>INFRA</v>
          </cell>
          <cell r="C255" t="str">
            <v>03-27-00</v>
          </cell>
          <cell r="D255" t="str">
            <v>PROFISSIONAL DE NÍVEL SUPERIOR SÊNIOR</v>
          </cell>
          <cell r="E255" t="str">
            <v>h</v>
          </cell>
          <cell r="F255">
            <v>13376</v>
          </cell>
          <cell r="G255">
            <v>110.74</v>
          </cell>
        </row>
        <row r="256">
          <cell r="A256">
            <v>257</v>
          </cell>
          <cell r="B256" t="str">
            <v>INFRA</v>
          </cell>
          <cell r="C256" t="str">
            <v>03-46-00</v>
          </cell>
          <cell r="D256" t="str">
            <v>SECRETÁRIA</v>
          </cell>
          <cell r="E256" t="str">
            <v>h</v>
          </cell>
          <cell r="F256">
            <v>1216</v>
          </cell>
          <cell r="G256">
            <v>23.82</v>
          </cell>
        </row>
        <row r="257">
          <cell r="A257">
            <v>258</v>
          </cell>
          <cell r="B257" t="str">
            <v>INFRA</v>
          </cell>
          <cell r="C257" t="str">
            <v>03-33-00</v>
          </cell>
          <cell r="D257" t="str">
            <v>TÉCNICO - NÍVEL SUPERIOR</v>
          </cell>
          <cell r="E257" t="str">
            <v>h</v>
          </cell>
          <cell r="F257">
            <v>13376</v>
          </cell>
          <cell r="G257">
            <v>45.26</v>
          </cell>
        </row>
        <row r="258">
          <cell r="A258">
            <v>259</v>
          </cell>
          <cell r="B258" t="str">
            <v>EMURB</v>
          </cell>
          <cell r="C258" t="str">
            <v>PA-AC-001</v>
          </cell>
          <cell r="D258" t="str">
            <v>SISTEMA DE AR CONDICIONADO - CORPOS ARTÍSTICOS</v>
          </cell>
          <cell r="E258" t="str">
            <v>cj</v>
          </cell>
          <cell r="F258">
            <v>1</v>
          </cell>
          <cell r="G258">
            <v>2351702.2200000002</v>
          </cell>
        </row>
        <row r="259">
          <cell r="A259">
            <v>260</v>
          </cell>
          <cell r="B259" t="str">
            <v>EMURB</v>
          </cell>
          <cell r="C259" t="str">
            <v>PA-AC-002</v>
          </cell>
          <cell r="D259" t="str">
            <v>SISTEMA DE AR CONDICIONADO - ESCOLA DE MÚSICA E DANÇA</v>
          </cell>
          <cell r="E259" t="str">
            <v>cj</v>
          </cell>
          <cell r="F259">
            <v>1</v>
          </cell>
          <cell r="G259">
            <v>1888659.59</v>
          </cell>
        </row>
        <row r="260">
          <cell r="A260">
            <v>261</v>
          </cell>
          <cell r="B260" t="str">
            <v>EMURB</v>
          </cell>
          <cell r="C260" t="str">
            <v>PA-AC-003</v>
          </cell>
          <cell r="D260" t="str">
            <v>SISTEMA DE AR CONDICIONADO - ESCOLA DE MÚSICA</v>
          </cell>
          <cell r="E260" t="str">
            <v>cj</v>
          </cell>
          <cell r="F260">
            <v>1</v>
          </cell>
          <cell r="G260">
            <v>1781768.87</v>
          </cell>
        </row>
        <row r="261">
          <cell r="A261">
            <v>262</v>
          </cell>
          <cell r="B261" t="str">
            <v>EMURB</v>
          </cell>
          <cell r="C261" t="str">
            <v>PA-AC-004</v>
          </cell>
          <cell r="D261" t="str">
            <v>SISTEMA DE AR CONDICIONADO - CENTRO DE DOCUMENTAÇÃO</v>
          </cell>
          <cell r="E261" t="str">
            <v>cj</v>
          </cell>
          <cell r="F261">
            <v>1</v>
          </cell>
          <cell r="G261">
            <v>1611548.32</v>
          </cell>
        </row>
        <row r="262">
          <cell r="A262">
            <v>263</v>
          </cell>
          <cell r="B262" t="str">
            <v>EMURB</v>
          </cell>
          <cell r="C262" t="str">
            <v>PA-AC-005</v>
          </cell>
          <cell r="D262" t="str">
            <v>SISTEMA DE AR CONDICIONADO - ADMINISTRAÇÃO</v>
          </cell>
          <cell r="E262" t="str">
            <v>cj</v>
          </cell>
          <cell r="F262">
            <v>1</v>
          </cell>
          <cell r="G262">
            <v>1728146.89</v>
          </cell>
        </row>
        <row r="263">
          <cell r="A263">
            <v>264</v>
          </cell>
          <cell r="B263" t="str">
            <v>EMURB</v>
          </cell>
          <cell r="C263" t="str">
            <v>PA-AC-006</v>
          </cell>
          <cell r="D263" t="str">
            <v>SISTEMA DE AR CONDICIONADO - CONSERVATÓRIO / MUSEU / RESTAURANTE</v>
          </cell>
          <cell r="E263" t="str">
            <v>cj</v>
          </cell>
          <cell r="F263">
            <v>1</v>
          </cell>
          <cell r="G263">
            <v>1809881.28</v>
          </cell>
        </row>
        <row r="264">
          <cell r="A264">
            <v>265</v>
          </cell>
          <cell r="B264" t="str">
            <v>EMURB</v>
          </cell>
          <cell r="C264" t="str">
            <v>PA-ACA-001</v>
          </cell>
          <cell r="D264" t="str">
            <v>FORNECIMENTO E INSTALAÇÃO DE CORRIMÃO DE PAREDE EM AÇO INOX</v>
          </cell>
          <cell r="E264" t="str">
            <v>M</v>
          </cell>
          <cell r="F264">
            <v>491.59999999999997</v>
          </cell>
          <cell r="G264">
            <v>255.79</v>
          </cell>
        </row>
        <row r="265">
          <cell r="A265">
            <v>266</v>
          </cell>
          <cell r="B265" t="str">
            <v>EMURB</v>
          </cell>
          <cell r="C265" t="str">
            <v>PA-ACA-002</v>
          </cell>
          <cell r="D265" t="str">
            <v>FORNECIMENTO E INSTALAÇÃO DE GUARDA CORPO EM AÇO INOX</v>
          </cell>
          <cell r="E265" t="str">
            <v>M</v>
          </cell>
          <cell r="F265">
            <v>807.8</v>
          </cell>
          <cell r="G265">
            <v>699.74</v>
          </cell>
        </row>
        <row r="266">
          <cell r="A266">
            <v>267</v>
          </cell>
          <cell r="B266" t="str">
            <v>EMURB</v>
          </cell>
          <cell r="C266" t="str">
            <v>PA-ACA-003</v>
          </cell>
          <cell r="D266" t="str">
            <v>FORNECIMENTO E INSTALAÇÃO DE BARRA APOIO P/SALA DE DANÇA BR1</v>
          </cell>
          <cell r="E266" t="str">
            <v>M</v>
          </cell>
          <cell r="F266">
            <v>103.1</v>
          </cell>
          <cell r="G266">
            <v>451.01</v>
          </cell>
        </row>
        <row r="267">
          <cell r="A267">
            <v>268</v>
          </cell>
          <cell r="B267" t="str">
            <v>EMURB</v>
          </cell>
          <cell r="C267" t="str">
            <v>PA-ACA-004</v>
          </cell>
          <cell r="D267" t="str">
            <v>FORNECIMENTO E INSTALAÇÃO DE BARRA APOIO P/SALA DE DANÇA BR2 ROSCO OU SIMILAR</v>
          </cell>
          <cell r="E267" t="str">
            <v>M</v>
          </cell>
          <cell r="F267">
            <v>60.7</v>
          </cell>
          <cell r="G267">
            <v>598.6</v>
          </cell>
        </row>
        <row r="268">
          <cell r="A268">
            <v>269</v>
          </cell>
          <cell r="B268" t="str">
            <v>EMURB</v>
          </cell>
          <cell r="C268" t="str">
            <v>PA-ACA-005</v>
          </cell>
          <cell r="D268" t="str">
            <v>FORNECIMENTO E INSTALAÇÃO CORRIMÃO DE PISO INOX</v>
          </cell>
          <cell r="E268" t="str">
            <v>M</v>
          </cell>
          <cell r="F268">
            <v>240</v>
          </cell>
          <cell r="G268">
            <v>891.87</v>
          </cell>
        </row>
        <row r="269">
          <cell r="A269">
            <v>270</v>
          </cell>
          <cell r="B269" t="str">
            <v>EMURB</v>
          </cell>
          <cell r="C269" t="str">
            <v>PA-ACU-001</v>
          </cell>
          <cell r="D269" t="str">
            <v>FORNECIMENTO E INSTALAÇÃO DE LAMBRI ABSORVENTE IRREGULAR DE MADEIRA MACIÇA CEDRO ROSA (LÃ DE VIDRO 50mm x 40 kg/m3 + TECIDO POLIESTER+ RÉGUA DE MADEIRA)</v>
          </cell>
          <cell r="E269" t="str">
            <v>M2</v>
          </cell>
          <cell r="F269">
            <v>110.04</v>
          </cell>
          <cell r="G269">
            <v>476.54</v>
          </cell>
        </row>
        <row r="270">
          <cell r="A270">
            <v>271</v>
          </cell>
          <cell r="B270" t="str">
            <v>EMURB</v>
          </cell>
          <cell r="C270" t="str">
            <v>PA-ACU-002</v>
          </cell>
          <cell r="D270" t="str">
            <v>FORNECIMENTO E INSTALAÇÃO DE DIFUSOR DE MADEIRA APLICADO EM DIVISÓRIAS MÓVEIS</v>
          </cell>
          <cell r="E270" t="str">
            <v>M2</v>
          </cell>
          <cell r="F270">
            <v>142.5</v>
          </cell>
          <cell r="G270">
            <v>469.67</v>
          </cell>
        </row>
        <row r="271">
          <cell r="A271">
            <v>272</v>
          </cell>
          <cell r="B271" t="str">
            <v>EMURB</v>
          </cell>
          <cell r="C271" t="str">
            <v>PA-ACU-003</v>
          </cell>
          <cell r="D271" t="str">
            <v>FORNECIMENTO E INSTALAÇÃO DE LÃ DE VIDRO 25mm x 60 kg/m3</v>
          </cell>
          <cell r="E271" t="str">
            <v>M2</v>
          </cell>
          <cell r="F271">
            <v>394.8</v>
          </cell>
          <cell r="G271">
            <v>90.09</v>
          </cell>
        </row>
        <row r="272">
          <cell r="A272">
            <v>273</v>
          </cell>
          <cell r="B272" t="str">
            <v>EMURB</v>
          </cell>
          <cell r="C272" t="str">
            <v>PA-ACU-004</v>
          </cell>
          <cell r="D272" t="str">
            <v>FORNECIMENTO E INSTALAÇÃO DE LÃ DE VIDRO 50mm x 60 kg/m3</v>
          </cell>
          <cell r="E272" t="str">
            <v>M2</v>
          </cell>
          <cell r="F272">
            <v>385.5</v>
          </cell>
          <cell r="G272">
            <v>90.09</v>
          </cell>
        </row>
        <row r="273">
          <cell r="A273">
            <v>274</v>
          </cell>
          <cell r="B273" t="str">
            <v>EMURB</v>
          </cell>
          <cell r="C273" t="str">
            <v>PA-ACU-005</v>
          </cell>
          <cell r="D273" t="str">
            <v>FORNECIMENTO E INSTALAÇÃO DE FORRO COMPENSADO 9mm COM ESTRUTURA METALON - ACABAMENTO FOLHEADO CEDRO ROSA</v>
          </cell>
          <cell r="E273" t="str">
            <v>M2</v>
          </cell>
          <cell r="F273">
            <v>56</v>
          </cell>
          <cell r="G273">
            <v>476.54</v>
          </cell>
        </row>
        <row r="274">
          <cell r="A274">
            <v>275</v>
          </cell>
          <cell r="B274" t="str">
            <v>EMURB</v>
          </cell>
          <cell r="C274" t="str">
            <v>PA-ACU-006</v>
          </cell>
          <cell r="D274" t="str">
            <v>FFORNECIMENTO E INSTALAÇÃO DE PAINEL CHAPA METAL PERFURADO 0,9mm C/ MANTA LÃ DE VIDRO 25mm x 40 kg/m3</v>
          </cell>
          <cell r="E274" t="str">
            <v>M2</v>
          </cell>
          <cell r="F274">
            <v>288</v>
          </cell>
          <cell r="G274">
            <v>466.7</v>
          </cell>
        </row>
        <row r="275">
          <cell r="A275">
            <v>276</v>
          </cell>
          <cell r="B275" t="str">
            <v>EMURB</v>
          </cell>
          <cell r="C275" t="str">
            <v>PA-ACU-007</v>
          </cell>
          <cell r="D275" t="str">
            <v>FORNECIMENTO E INSTALAÇÃO DE CONTRA-PAREDE C/2 PLACAS DE GESSO + LÃ DE VIDRO 75mm x 40kg/m3 + REVESTIMENTO COMPENSADO 6mm</v>
          </cell>
          <cell r="E275" t="str">
            <v>M2</v>
          </cell>
          <cell r="F275">
            <v>4037.19</v>
          </cell>
          <cell r="G275">
            <v>1009.99</v>
          </cell>
        </row>
        <row r="276">
          <cell r="A276">
            <v>277</v>
          </cell>
          <cell r="B276" t="str">
            <v>EMURB</v>
          </cell>
          <cell r="C276" t="str">
            <v>PA-ACU-008</v>
          </cell>
          <cell r="D276" t="str">
            <v>FORNECIMENTO E INSTALAÇÃO DE DIFUSOR ACÚSTICO RÉGUAS MADEIRA MACIÇA (MOD. 0,50 x 0,50m)</v>
          </cell>
          <cell r="E276" t="str">
            <v>M2</v>
          </cell>
          <cell r="F276">
            <v>587.5</v>
          </cell>
          <cell r="G276">
            <v>659.09</v>
          </cell>
        </row>
        <row r="277">
          <cell r="A277">
            <v>278</v>
          </cell>
          <cell r="B277" t="str">
            <v>EMURB</v>
          </cell>
          <cell r="C277" t="str">
            <v>PA-ACU-009</v>
          </cell>
          <cell r="D277" t="str">
            <v>FORNECIMENTO E INSTALAÇÃO DE PAINEL ACÚSTICO ABSORVENTE FIBERSOUND OU SONARE 25mm x 80kg/m3</v>
          </cell>
          <cell r="E277" t="str">
            <v>M2</v>
          </cell>
          <cell r="F277">
            <v>450.45000000000005</v>
          </cell>
          <cell r="G277">
            <v>173.07</v>
          </cell>
        </row>
        <row r="278">
          <cell r="A278">
            <v>279</v>
          </cell>
          <cell r="B278" t="str">
            <v>EMURB</v>
          </cell>
          <cell r="C278" t="str">
            <v>PA-ACU-010</v>
          </cell>
          <cell r="D278" t="str">
            <v>FORNECIMENTO E INSTALAÇÃO DE PAINEL ACÚSTICO ABSORVENTE FIBERSOUND OU SONARE 50mm x 80kg/m3</v>
          </cell>
          <cell r="E278" t="str">
            <v>M2</v>
          </cell>
          <cell r="F278">
            <v>1745.46</v>
          </cell>
          <cell r="G278">
            <v>173.07</v>
          </cell>
        </row>
        <row r="279">
          <cell r="A279">
            <v>280</v>
          </cell>
          <cell r="B279" t="str">
            <v>EMURB</v>
          </cell>
          <cell r="C279" t="str">
            <v>PA-ACU-011</v>
          </cell>
          <cell r="D279" t="str">
            <v>FORNECIMENTO E INSTALAÇÃO DE PEÇA INCLINADA DE COMPENSADO 9mm FIXADA EM ESTRUTURA METÁLICA À CONTRA-PAREDE</v>
          </cell>
          <cell r="E279" t="str">
            <v>M2</v>
          </cell>
          <cell r="F279">
            <v>78.5</v>
          </cell>
          <cell r="G279">
            <v>339.03</v>
          </cell>
        </row>
        <row r="280">
          <cell r="A280">
            <v>281</v>
          </cell>
          <cell r="B280" t="str">
            <v>EMURB</v>
          </cell>
          <cell r="C280" t="str">
            <v>PA-ACU-012</v>
          </cell>
          <cell r="D280" t="str">
            <v xml:space="preserve">FORNECIMENTO E INSTALAÇÃO DE CHAPA PERFURADA DE ALUMÍNIO COM REVESTIMENTO </v>
          </cell>
          <cell r="E280" t="str">
            <v>M2</v>
          </cell>
          <cell r="F280">
            <v>2128</v>
          </cell>
          <cell r="G280">
            <v>115.17</v>
          </cell>
        </row>
        <row r="281">
          <cell r="A281">
            <v>282</v>
          </cell>
          <cell r="B281" t="str">
            <v>EMURB</v>
          </cell>
          <cell r="C281" t="str">
            <v>PA-ACU-013</v>
          </cell>
          <cell r="D281" t="str">
            <v>FORNECIMENTO E INSTALAÇÃO DE FORRO DE GESSO ACARTONADO DUPLO (BLINDAGEM ACÚSTICA)</v>
          </cell>
          <cell r="E281" t="str">
            <v>M2</v>
          </cell>
          <cell r="F281">
            <v>2205.64</v>
          </cell>
          <cell r="G281">
            <v>672.14</v>
          </cell>
        </row>
        <row r="282">
          <cell r="A282">
            <v>283</v>
          </cell>
          <cell r="B282" t="str">
            <v>EMURB</v>
          </cell>
          <cell r="C282" t="str">
            <v>PA-ACU-014</v>
          </cell>
          <cell r="D282" t="str">
            <v>FORNECIMENTO E INSTALAÇÃO DE CONTRA FORRO DE GESSO PERFURADO  (BLINDAGEM ACÚSTICA)</v>
          </cell>
          <cell r="E282" t="str">
            <v>M2</v>
          </cell>
          <cell r="F282">
            <v>2833.39</v>
          </cell>
          <cell r="G282">
            <v>449.28</v>
          </cell>
        </row>
        <row r="283">
          <cell r="A283">
            <v>284</v>
          </cell>
          <cell r="B283" t="str">
            <v>EMURB</v>
          </cell>
          <cell r="C283" t="str">
            <v>PA-ACU-015</v>
          </cell>
          <cell r="D283" t="str">
            <v>FORNECIMENTO E INSTALAÇÃO DE PORTA ACÚSTICA 0,80 x 2,10m - P01</v>
          </cell>
          <cell r="E283" t="str">
            <v>UN</v>
          </cell>
          <cell r="F283">
            <v>15</v>
          </cell>
          <cell r="G283">
            <v>2767.87</v>
          </cell>
        </row>
        <row r="284">
          <cell r="A284">
            <v>285</v>
          </cell>
          <cell r="B284" t="str">
            <v>EMURB</v>
          </cell>
          <cell r="C284" t="str">
            <v>PA-ACU-016</v>
          </cell>
          <cell r="D284" t="str">
            <v>FORNECIMENTO E INSTALAÇÃO DE PORTA ACÚSTICA 1,10 x 2,10m - P02</v>
          </cell>
          <cell r="E284" t="str">
            <v>UN</v>
          </cell>
          <cell r="F284">
            <v>10</v>
          </cell>
          <cell r="G284">
            <v>5535.75</v>
          </cell>
        </row>
        <row r="285">
          <cell r="A285">
            <v>286</v>
          </cell>
          <cell r="B285" t="str">
            <v>EMURB</v>
          </cell>
          <cell r="C285" t="str">
            <v>PA-ACU-017</v>
          </cell>
          <cell r="D285" t="str">
            <v>FORNECIMENTO E INSTALAÇÃO DE PORTA ACÚSTICA 1,50 x 2,10 m - P03</v>
          </cell>
          <cell r="E285" t="str">
            <v>UN</v>
          </cell>
          <cell r="F285">
            <v>22</v>
          </cell>
          <cell r="G285">
            <v>5740.77</v>
          </cell>
        </row>
        <row r="286">
          <cell r="A286">
            <v>287</v>
          </cell>
          <cell r="B286" t="str">
            <v>EMURB</v>
          </cell>
          <cell r="C286" t="str">
            <v>PA-ACU-018</v>
          </cell>
          <cell r="D286" t="str">
            <v>FORNECIMENTO E INSTALAÇÃO DE PORTA ACÚSTICA 1,50 x 3,33 m - P06</v>
          </cell>
          <cell r="E286" t="str">
            <v>UN</v>
          </cell>
          <cell r="F286">
            <v>7</v>
          </cell>
          <cell r="G286">
            <v>7380.99</v>
          </cell>
        </row>
        <row r="287">
          <cell r="A287">
            <v>288</v>
          </cell>
          <cell r="B287" t="str">
            <v>EMURB</v>
          </cell>
          <cell r="C287" t="str">
            <v>PA-ACU-019</v>
          </cell>
          <cell r="D287" t="str">
            <v>FORNECIMENTO E INSTALAÇÃO DE PORTA ACÚSTICA 1,90 x 2,50 m - P12</v>
          </cell>
          <cell r="E287" t="str">
            <v>UN</v>
          </cell>
          <cell r="F287">
            <v>3</v>
          </cell>
          <cell r="G287">
            <v>6663.39</v>
          </cell>
        </row>
        <row r="288">
          <cell r="A288">
            <v>289</v>
          </cell>
          <cell r="B288" t="str">
            <v>EMURB</v>
          </cell>
          <cell r="C288" t="str">
            <v>PA-ACU-020</v>
          </cell>
          <cell r="D288" t="str">
            <v>FORNECIMENTO E INSTALAÇÃO DE PORTA ACÚSTICA 1,90 x 2,10 m - P13</v>
          </cell>
          <cell r="E288" t="str">
            <v>UN</v>
          </cell>
          <cell r="F288">
            <v>2</v>
          </cell>
          <cell r="G288">
            <v>5597.25</v>
          </cell>
        </row>
        <row r="289">
          <cell r="A289">
            <v>290</v>
          </cell>
          <cell r="B289" t="str">
            <v>EMURB</v>
          </cell>
          <cell r="C289" t="str">
            <v>PA-ACU-021</v>
          </cell>
          <cell r="D289" t="str">
            <v>FORNECIMENTO E INSTALAÇÃO DE AMORTECEDOR PARA PISO SUSPENSO V11088 750kg/4HZ</v>
          </cell>
          <cell r="E289" t="str">
            <v>UN</v>
          </cell>
          <cell r="F289">
            <v>481</v>
          </cell>
          <cell r="G289">
            <v>703.09</v>
          </cell>
        </row>
        <row r="290">
          <cell r="A290">
            <v>291</v>
          </cell>
          <cell r="B290" t="str">
            <v>EMURB</v>
          </cell>
          <cell r="C290" t="str">
            <v>PA-ACU-022</v>
          </cell>
          <cell r="D290" t="str">
            <v>FORNECIMENTO E INSTALAÇÃO DE PLACAS VT 130 X 390mm (PARA ISOLAÇÃO E APOIO SUPERIOR DE PAREDES)</v>
          </cell>
          <cell r="E290" t="str">
            <v>UN</v>
          </cell>
          <cell r="F290">
            <v>2959</v>
          </cell>
          <cell r="G290">
            <v>28.35</v>
          </cell>
        </row>
        <row r="291">
          <cell r="A291">
            <v>292</v>
          </cell>
          <cell r="B291" t="str">
            <v>EMURB</v>
          </cell>
          <cell r="C291" t="str">
            <v>PA-ACU-023</v>
          </cell>
          <cell r="D291" t="str">
            <v>FORNECIMENTO E INSTALAÇÃO DE PLACAS VT 50 X 50 mm (PARA ISOLAÇÃO E APOIO DOS BARROTES DO PALCO) SEPTO INT CH.#16 E DIM. 50 X 50mm</v>
          </cell>
          <cell r="E291" t="str">
            <v>UN</v>
          </cell>
          <cell r="F291">
            <v>6970</v>
          </cell>
          <cell r="G291">
            <v>10.62</v>
          </cell>
        </row>
        <row r="292">
          <cell r="A292">
            <v>293</v>
          </cell>
          <cell r="B292" t="str">
            <v>EMURB</v>
          </cell>
          <cell r="C292" t="str">
            <v>PA-ACU-024</v>
          </cell>
          <cell r="D292" t="str">
            <v>FORNECIMENTO E INSTALAÇÃO DE PENDURAL PARA FORRO DE GESSO VE 1143 02 DT</v>
          </cell>
          <cell r="E292" t="str">
            <v>UN</v>
          </cell>
          <cell r="F292">
            <v>5083</v>
          </cell>
          <cell r="G292">
            <v>88.61</v>
          </cell>
        </row>
        <row r="293">
          <cell r="A293">
            <v>294</v>
          </cell>
          <cell r="B293" t="str">
            <v>EMURB</v>
          </cell>
          <cell r="C293" t="str">
            <v>PA-ACU-025</v>
          </cell>
          <cell r="D293" t="str">
            <v>FORNECIMENTO E INSTALAÇÃO DE AMORTECEDOR PARA PISO FLUTUANTE VE 1082 C02 (ISOLADOR DE BORRACHA DIAM. 90mm E ALT. 50mm) 230 kg / 8 HZ</v>
          </cell>
          <cell r="E293" t="str">
            <v>UN</v>
          </cell>
          <cell r="F293">
            <v>1390</v>
          </cell>
          <cell r="G293">
            <v>22.44</v>
          </cell>
        </row>
        <row r="294">
          <cell r="A294">
            <v>295</v>
          </cell>
          <cell r="B294" t="str">
            <v>EMURB</v>
          </cell>
          <cell r="C294" t="str">
            <v>PA-ACU-026</v>
          </cell>
          <cell r="D294" t="str">
            <v>FORNECIMENTO E INSTALAÇÃO DE AMORTECEDOR VE 10175 03 CALÇO DENTADO (PARA ISOLAÇÃO E SUPORTE DE PAREDES)</v>
          </cell>
          <cell r="E294" t="str">
            <v>UN</v>
          </cell>
          <cell r="F294">
            <v>2959</v>
          </cell>
          <cell r="G294">
            <v>94.53</v>
          </cell>
        </row>
        <row r="295">
          <cell r="A295">
            <v>296</v>
          </cell>
          <cell r="B295" t="str">
            <v>EMURB</v>
          </cell>
          <cell r="C295" t="str">
            <v>PA-ACU-027</v>
          </cell>
          <cell r="D295" t="str">
            <v>FORNECIMENTO E INSTALAÇÃO DE AMORTECEDOR DE PAREDE VE 10170 01</v>
          </cell>
          <cell r="E295" t="str">
            <v>UN</v>
          </cell>
          <cell r="F295">
            <v>17275</v>
          </cell>
          <cell r="G295">
            <v>16.53</v>
          </cell>
        </row>
        <row r="296">
          <cell r="A296">
            <v>297</v>
          </cell>
          <cell r="B296" t="str">
            <v>EMURB</v>
          </cell>
          <cell r="C296" t="str">
            <v>PA-ACU-028</v>
          </cell>
          <cell r="D296" t="str">
            <v>FORNECIMENTO E INSTALAÇÃO DE VEDAÇÃO SUPERIOR DE PAREDES ACÚSTICAS COM ESPUMA DE NEOPRENE LARGURA = 17cm (ALTURA VARIÁVEL)</v>
          </cell>
          <cell r="E296" t="str">
            <v>m</v>
          </cell>
          <cell r="F296">
            <v>923.6</v>
          </cell>
          <cell r="G296">
            <v>65.13</v>
          </cell>
        </row>
        <row r="297">
          <cell r="A297">
            <v>298</v>
          </cell>
          <cell r="B297" t="str">
            <v>EMURB</v>
          </cell>
          <cell r="C297" t="str">
            <v>PA-CEN-001</v>
          </cell>
          <cell r="D297" t="str">
            <v>FORNECIMENTO E INSTALAÇÃO DE SISTEMA DE VARA MOTORIZADA TELEM OU SIMILAR, VELOCIDADE FIXA, COMPRIMENTO 8,50 M, CARGA DE 400 kgF POR VARA. AS VARAS DEVERÃO CONTAR COM SISTEMA DE RECOLHIMENTO DE CABOS ELÉTRICOS. SISTEMA COMPLETO COM MOTOR, POLIAS, CABOS, IN</v>
          </cell>
          <cell r="E297" t="str">
            <v>UN</v>
          </cell>
          <cell r="F297">
            <v>9</v>
          </cell>
          <cell r="G297">
            <v>24933.66</v>
          </cell>
        </row>
        <row r="298">
          <cell r="A298">
            <v>299</v>
          </cell>
          <cell r="B298" t="str">
            <v>EMURB</v>
          </cell>
          <cell r="C298" t="str">
            <v>PA-CEN-002</v>
          </cell>
          <cell r="D298" t="str">
            <v>FORNECIMENTO E INSTALAÇÃO DE SISTEMA TELEM OU SIMILAR DE CORTINA EM TECIDO DE VELUDO 100% ALGODÃO, 360 G, PRETO, IGNIFUGADO, COM RECOLHIMENTO HORIZONTAL, CORRENDO EM TRILHOS DE ALUMÍNIO, INCLUSIVE TRECHO EM CURVA,  A SER INSTALADO NO FUNDO DO PALCO. COMPL</v>
          </cell>
          <cell r="E298" t="str">
            <v>UN</v>
          </cell>
          <cell r="F298">
            <v>1</v>
          </cell>
          <cell r="G298">
            <v>22333.94</v>
          </cell>
        </row>
        <row r="299">
          <cell r="A299">
            <v>300</v>
          </cell>
          <cell r="B299" t="str">
            <v>EMURB</v>
          </cell>
          <cell r="C299" t="str">
            <v>PA-CEN-003</v>
          </cell>
          <cell r="D299" t="str">
            <v>FORNECIMENTO E INSTALAÇÃO DE SISTEMA TELEM OU SIMILAR DE CORTINA EM TECIDO DE VELUDO 100% ALGODÃO, 360 G, PRETO, IGNIFUGADO, COM RECOLHIMENTO VERTICAL. COMPLETO COM MOTOR, ROLDANAS, CAIXA DE RECOLHIMENTO E INSTALAÇÃO ELÉTRICA. NA DIVISÃO DA SALA DE ENSAIO</v>
          </cell>
          <cell r="E299" t="str">
            <v>UN</v>
          </cell>
          <cell r="F299">
            <v>1</v>
          </cell>
          <cell r="G299">
            <v>24342.82</v>
          </cell>
        </row>
        <row r="300">
          <cell r="A300">
            <v>301</v>
          </cell>
          <cell r="B300" t="str">
            <v>EMURB</v>
          </cell>
          <cell r="C300" t="str">
            <v>PA-CEN-004</v>
          </cell>
          <cell r="D300" t="str">
            <v xml:space="preserve">FORNECIMENTO E INSTALAÇÃO DE SISTEMA TELEM OU SIMILAR DE CORTINA EM TECIDO DE VELUDO 100% ALGODÃO, 360 G, PRETO, IGNIFUGADO, COM RECOLHIMENTO HORIZONTAL, MANUAL, CORRENDO EM TRILHOS DE ALUMÍNIO. COMPLETO COM ROLDANAS, ILHÓSES, ETC. À ESQUERDA E À DIREITA </v>
          </cell>
          <cell r="E300" t="str">
            <v>UN</v>
          </cell>
          <cell r="F300">
            <v>2</v>
          </cell>
          <cell r="G300">
            <v>18907.04</v>
          </cell>
        </row>
        <row r="301">
          <cell r="A301">
            <v>302</v>
          </cell>
          <cell r="B301" t="str">
            <v>EMURB</v>
          </cell>
          <cell r="C301" t="str">
            <v>PA-CEN-005</v>
          </cell>
          <cell r="D301" t="str">
            <v>FORNECIMENTO E INSTALAÇÃO DE PROJETOR ELIPSOIDAL 36° MODELO SOURCE FOUR MARCA ETC ACESSÓRIOS: ÍRIS, PORTA FILTRO GELATINA;  PORTA GOBO; PORTA GOBO DE VIDRO; GANCHO DE FIXAÇÃO; CABO DE SEGURANÇA;  LÂMPADA HPL 750W</v>
          </cell>
          <cell r="E301" t="str">
            <v>UN</v>
          </cell>
          <cell r="F301">
            <v>24</v>
          </cell>
          <cell r="G301">
            <v>2481.5300000000002</v>
          </cell>
        </row>
        <row r="302">
          <cell r="A302">
            <v>303</v>
          </cell>
          <cell r="B302" t="str">
            <v>EMURB</v>
          </cell>
          <cell r="C302" t="str">
            <v>PA-CEN-006</v>
          </cell>
          <cell r="D302" t="str">
            <v>FORNECIMENTO E INSTALAÇÃO DE PROJETOR ELIPSOIDAL 19° MODELO SOURCE FOUR MARCA ETC ACESSÓRIOS: ÍRIS, PORTA FILTRO GELATINA;  PORTA GOBO; PORTA GOBO DE VIDRO; GANCHO DE FIXAÇÃO; CABO DE SEGURANÇA;  LÂMPADA HPL 750W</v>
          </cell>
          <cell r="E302" t="str">
            <v>UN</v>
          </cell>
          <cell r="F302">
            <v>18</v>
          </cell>
          <cell r="G302">
            <v>2481.5300000000002</v>
          </cell>
        </row>
        <row r="303">
          <cell r="A303">
            <v>304</v>
          </cell>
          <cell r="B303" t="str">
            <v>EMURB</v>
          </cell>
          <cell r="C303" t="str">
            <v>PA-CEN-007</v>
          </cell>
          <cell r="D303" t="str">
            <v>FORNECIMENTO E INSTALAÇÃO DE PROJETOR SOURCE FOUR PAR - MODELO S4PAR EA MARCA ETC ACESSÓRIOS: PORTA FILTRO GELATINA; GANCHO DE FIXAÇÃO; CABO DE SEGURANÇA; LÂMPADA HPL 750W; JOGO DE LENTES VNS, NS, MFL E WFL; BANDEIRA E PLUG</v>
          </cell>
          <cell r="E303" t="str">
            <v>UN</v>
          </cell>
          <cell r="F303">
            <v>24</v>
          </cell>
          <cell r="G303">
            <v>1418.01</v>
          </cell>
        </row>
        <row r="304">
          <cell r="A304">
            <v>305</v>
          </cell>
          <cell r="B304" t="str">
            <v>EMURB</v>
          </cell>
          <cell r="C304" t="str">
            <v>PA-CEN-008</v>
          </cell>
          <cell r="D304" t="str">
            <v>FORNECIMENTO E INSTALAÇÃO DE SISTEMA DE DIMMERS COM 48 CANAIS DE 20A MODELO SENSOR MARCA ETC - SR 24</v>
          </cell>
          <cell r="E304" t="str">
            <v>UN</v>
          </cell>
          <cell r="F304">
            <v>1</v>
          </cell>
          <cell r="G304">
            <v>70901.429999999993</v>
          </cell>
        </row>
        <row r="305">
          <cell r="A305">
            <v>306</v>
          </cell>
          <cell r="B305" t="str">
            <v>EMURB</v>
          </cell>
          <cell r="C305" t="str">
            <v>PA-CEN-009</v>
          </cell>
          <cell r="D305" t="str">
            <v xml:space="preserve">FORNECIMENTO E INSTALAÇÃO DE MESA DE ILUMINAÇÃO MODELO EXPRESS 48/96 MARCA ETC  COM MONITOR </v>
          </cell>
          <cell r="E305" t="str">
            <v>UN</v>
          </cell>
          <cell r="F305">
            <v>1</v>
          </cell>
          <cell r="G305">
            <v>34269.019999999997</v>
          </cell>
        </row>
        <row r="306">
          <cell r="A306">
            <v>307</v>
          </cell>
          <cell r="B306" t="str">
            <v>EMURB</v>
          </cell>
          <cell r="C306" t="str">
            <v>PA-CEN-010</v>
          </cell>
          <cell r="D306" t="str">
            <v xml:space="preserve">FORNECIMENTO E INSTALAÇÃO DE PROJETOR SOURCE FOUR MULTIPAR - 4 MARCA ETC ACESSÓRIOS: PORTA FILTRO GELATINA; GANCHO DE FIXAÇÃO; CABO DE SEGURANÇA; 4 LÂMPADAS HPL 750W; JOGO DE LENTES VNS, NS, MFL E WFL </v>
          </cell>
          <cell r="E306" t="str">
            <v>UN</v>
          </cell>
          <cell r="F306">
            <v>16</v>
          </cell>
          <cell r="G306">
            <v>7799.15</v>
          </cell>
        </row>
        <row r="307">
          <cell r="A307">
            <v>308</v>
          </cell>
          <cell r="B307" t="str">
            <v>EMURB</v>
          </cell>
          <cell r="C307" t="str">
            <v>PA-CEN-011</v>
          </cell>
          <cell r="D307" t="str">
            <v>FORNECIMENTO E INSTALAÇÃO DE SISTEMA DE VARA MOTORIZADA POWERLIFT DA JRCLANCY/TELEM OU SIMILAR, COMP. 14,50M, CARGA DE 800 kgF POR VARA. AS VARAS DEVERÃO CONTAR COM SISTEMA DE RECOLHIMENTO DE CABOS ELÉTRICOS, SISTEMA COMP. C/ MOTOR, POLIAS, CABOS, INSTALA</v>
          </cell>
          <cell r="E307" t="str">
            <v>UN</v>
          </cell>
          <cell r="F307">
            <v>4</v>
          </cell>
          <cell r="G307">
            <v>32969.160000000003</v>
          </cell>
        </row>
        <row r="308">
          <cell r="A308">
            <v>309</v>
          </cell>
          <cell r="B308" t="str">
            <v>EMURB</v>
          </cell>
          <cell r="C308" t="str">
            <v>PA-CEN-012</v>
          </cell>
          <cell r="D308" t="str">
            <v>FORNECIMENTO E INSTALAÇÃO DE PROJETOR ELIPSOIDAL 36° MOD. SOURCE FOUR MARCA ETC ACESSÓRIOS: ÍRIS, PORTA FILTRO GELATINA;  PORTA GOBO; PORTA GOBO DE VIDRO; GANCHO DE FIXAÇÃO; CABO DE SEGURANÇA;  LÂMPADA HPL 750W</v>
          </cell>
          <cell r="E308" t="str">
            <v>UN</v>
          </cell>
          <cell r="F308">
            <v>12</v>
          </cell>
          <cell r="G308">
            <v>2481.5300000000002</v>
          </cell>
        </row>
        <row r="309">
          <cell r="A309">
            <v>310</v>
          </cell>
          <cell r="B309" t="str">
            <v>EMURB</v>
          </cell>
          <cell r="C309" t="str">
            <v>PA-CEN-014</v>
          </cell>
          <cell r="D309" t="str">
            <v>FORNECIMENTO E INSTALAÇÃO DE PROJETOR SOURCE FOUR PAR - MODELO S4PAR-EA MARCA ETC ACESSÓRIOS: PORTA FILTRO GELATINA; GANCHO DE FIXAÇÃO; CABO DE SEGURANÇA; LÂMPADA HPL 750W; JOGO DE LENTES VNS, NS, MFL E WFL; BANDEIRA E PLUG</v>
          </cell>
          <cell r="E309" t="str">
            <v>UN</v>
          </cell>
          <cell r="F309">
            <v>24</v>
          </cell>
          <cell r="G309">
            <v>1418.01</v>
          </cell>
        </row>
        <row r="310">
          <cell r="A310">
            <v>311</v>
          </cell>
          <cell r="B310" t="str">
            <v>EMURB</v>
          </cell>
          <cell r="C310" t="str">
            <v>PA-CEN-015</v>
          </cell>
          <cell r="D310" t="str">
            <v>FORNECIMENTO E INSTALAÇÃO DE SISTEMA DE DIMMERS COM 24 CANAIS DE 20A MODELO SENSOR MARCA ETC - SR 12</v>
          </cell>
          <cell r="E310" t="str">
            <v>UN</v>
          </cell>
          <cell r="F310">
            <v>1</v>
          </cell>
          <cell r="G310">
            <v>43722.54</v>
          </cell>
        </row>
        <row r="311">
          <cell r="A311">
            <v>312</v>
          </cell>
          <cell r="B311" t="str">
            <v>EMURB</v>
          </cell>
          <cell r="C311" t="str">
            <v>PA-CEN-016</v>
          </cell>
          <cell r="D311" t="str">
            <v xml:space="preserve">FORNECIMENTO E INSTALAÇÃO DE MESA DE ILUMINAÇÃO MODELO EXPRESS 24/48 MARCA ETC  </v>
          </cell>
          <cell r="E311" t="str">
            <v>UN</v>
          </cell>
          <cell r="F311">
            <v>1</v>
          </cell>
          <cell r="G311">
            <v>25997.18</v>
          </cell>
        </row>
        <row r="312">
          <cell r="A312">
            <v>313</v>
          </cell>
          <cell r="B312" t="str">
            <v>EMURB</v>
          </cell>
          <cell r="C312" t="str">
            <v>PA-CEN-017</v>
          </cell>
          <cell r="D312" t="str">
            <v>FORNECIMENTO E INSTALAÇÃO DE PROJETOR SOURCE FOUR MULTIPAR - 4 MARCA ETC ACESSÓRIOS: PORTA FILTRO GELATINA; GANCHO DE FIXAÇÃO; CABO DE SEGURANÇA; 4 LÂMPADAS HPL 750W; JOGO DE LENTES VNS, NS, MFL E WFL; BANDEIRA E PLUG</v>
          </cell>
          <cell r="E312" t="str">
            <v>UN</v>
          </cell>
          <cell r="F312">
            <v>12</v>
          </cell>
          <cell r="G312">
            <v>7799.15</v>
          </cell>
        </row>
        <row r="313">
          <cell r="A313">
            <v>314</v>
          </cell>
          <cell r="B313" t="str">
            <v>EMURB</v>
          </cell>
          <cell r="C313" t="str">
            <v>PA-CEN-018</v>
          </cell>
          <cell r="D313" t="str">
            <v>FORNECIMENTO E INSTALAÇÃO DE SISTEMA TELEM OU SIMILAR DE CORTINA EM TECIDO DE VELUDO 100% ALGODÃO, 360 G, PRETO, IGNIFUGADO, COM RECOLHIMENTO HORIZONTAL, MANUAL, CORRENDO EM TRILHO DE ALUMINIO. COMPLETO COM ROLDANAS, ILHÓSES, ETC. NAS JANELAS EXTERNAS (1,</v>
          </cell>
          <cell r="E313" t="str">
            <v>UN</v>
          </cell>
          <cell r="F313">
            <v>5</v>
          </cell>
          <cell r="G313">
            <v>4490.41</v>
          </cell>
        </row>
        <row r="314">
          <cell r="A314">
            <v>315</v>
          </cell>
          <cell r="B314" t="str">
            <v>EMURB</v>
          </cell>
          <cell r="C314" t="str">
            <v>PA-CO-001</v>
          </cell>
          <cell r="D314" t="str">
            <v>FORNECIMENTO E INSTALAÇÃO DE COBERTURA TIPO ZETAFLEX</v>
          </cell>
          <cell r="E314" t="str">
            <v>un</v>
          </cell>
          <cell r="F314">
            <v>185.6</v>
          </cell>
          <cell r="G314">
            <v>662.57</v>
          </cell>
        </row>
        <row r="315">
          <cell r="A315">
            <v>316</v>
          </cell>
          <cell r="B315" t="str">
            <v>EMURB</v>
          </cell>
          <cell r="C315" t="str">
            <v>PA-DE-001</v>
          </cell>
          <cell r="D315" t="str">
            <v>CARGA MANUAL, TRANSPORTE ATÉ 1 KM E DESCARGA DE MATERIAL REAPROVEITÁVEL RESULTANTE DE DEMOLIÇÃO</v>
          </cell>
          <cell r="E315" t="str">
            <v>m3</v>
          </cell>
          <cell r="F315">
            <v>748.69</v>
          </cell>
          <cell r="G315">
            <v>16.48</v>
          </cell>
        </row>
        <row r="316">
          <cell r="A316">
            <v>317</v>
          </cell>
          <cell r="B316" t="str">
            <v>EMURB</v>
          </cell>
          <cell r="C316" t="str">
            <v>PA-DE-002</v>
          </cell>
          <cell r="D316" t="str">
            <v>TRANSPORTE DE MATERIAL REAPROVEITÁVEL RESULTANTE DE DEMOLIÇÃO A PARTIR DE 1 KM</v>
          </cell>
          <cell r="E316" t="str">
            <v>m3xkm</v>
          </cell>
          <cell r="F316">
            <v>2994.76</v>
          </cell>
          <cell r="G316">
            <v>0.59</v>
          </cell>
        </row>
        <row r="317">
          <cell r="A317">
            <v>318</v>
          </cell>
          <cell r="B317" t="str">
            <v>EMURB</v>
          </cell>
          <cell r="C317" t="str">
            <v>PA-DE-003</v>
          </cell>
          <cell r="D317" t="str">
            <v>DEMOLIÇÃO DE GUARDA-CORPO / CORRIMÃO</v>
          </cell>
          <cell r="E317" t="str">
            <v>M</v>
          </cell>
          <cell r="F317">
            <v>460</v>
          </cell>
          <cell r="G317">
            <v>16.8</v>
          </cell>
        </row>
        <row r="318">
          <cell r="A318">
            <v>319</v>
          </cell>
          <cell r="B318" t="str">
            <v>EMURB</v>
          </cell>
          <cell r="C318" t="str">
            <v>PA-DE-005</v>
          </cell>
          <cell r="D318" t="str">
            <v>REMOÇÃO DE ELEVADOR COM 9 PARADAS (MAQUINÁRIO, TRILHOS, CABOS E CABINE)</v>
          </cell>
          <cell r="E318" t="str">
            <v>UN</v>
          </cell>
          <cell r="F318">
            <v>2</v>
          </cell>
          <cell r="G318">
            <v>3594.61</v>
          </cell>
        </row>
        <row r="319">
          <cell r="A319">
            <v>320</v>
          </cell>
          <cell r="B319" t="str">
            <v>EMURB</v>
          </cell>
          <cell r="C319" t="str">
            <v>PA-DE-006</v>
          </cell>
          <cell r="D319" t="str">
            <v>REMOÇÃO DE ELEVADOR COM 4 PARADAS (MAQUINÁRIO, TRILHOS, CABOS E CABINE)</v>
          </cell>
          <cell r="E319" t="str">
            <v>UN</v>
          </cell>
          <cell r="F319">
            <v>1</v>
          </cell>
          <cell r="G319">
            <v>2032.15</v>
          </cell>
        </row>
        <row r="320">
          <cell r="A320">
            <v>321</v>
          </cell>
          <cell r="B320" t="str">
            <v>EMURB</v>
          </cell>
          <cell r="C320" t="str">
            <v>PA-DE-007</v>
          </cell>
          <cell r="D320" t="str">
            <v>REMOÇÃO DE ELEVADOR COM 5 PARADAS (MAQUINÁRIO, TRILHOS, CABOS E CABINE)</v>
          </cell>
          <cell r="E320" t="str">
            <v>UN</v>
          </cell>
          <cell r="F320">
            <v>2</v>
          </cell>
          <cell r="G320">
            <v>2344.65</v>
          </cell>
        </row>
        <row r="321">
          <cell r="A321">
            <v>322</v>
          </cell>
          <cell r="B321" t="str">
            <v>EMURB</v>
          </cell>
          <cell r="C321" t="str">
            <v>PA-DE-008</v>
          </cell>
          <cell r="D321" t="str">
            <v>REMOÇÃO DE FORRO TIPO COLMÉIA (EM ALUMÍNIO)</v>
          </cell>
          <cell r="E321" t="str">
            <v>M2</v>
          </cell>
          <cell r="F321">
            <v>180</v>
          </cell>
          <cell r="G321">
            <v>3.94</v>
          </cell>
        </row>
        <row r="322">
          <cell r="A322">
            <v>323</v>
          </cell>
          <cell r="B322" t="str">
            <v>EMURB</v>
          </cell>
          <cell r="C322" t="str">
            <v>PA-EL-001</v>
          </cell>
          <cell r="D322" t="str">
            <v>FORNECIMENTO E INSTALAÇÃO DE PONTO COM 1 TERMINAL RJ-45 PARA TELEFONE EM CAIXA 4"X4"</v>
          </cell>
          <cell r="E322" t="str">
            <v>un</v>
          </cell>
          <cell r="F322">
            <v>86</v>
          </cell>
          <cell r="G322">
            <v>139.26</v>
          </cell>
        </row>
        <row r="323">
          <cell r="A323">
            <v>324</v>
          </cell>
          <cell r="B323" t="str">
            <v>EMURB</v>
          </cell>
          <cell r="C323" t="str">
            <v>PA-EL-002</v>
          </cell>
          <cell r="D323" t="str">
            <v>FORNECIMENTO E INSTALAÇÃO DE PONTO COM 1 TERMINAL RJ-45 PARA DADOS EM CAIXA 4"X4"</v>
          </cell>
          <cell r="E323" t="str">
            <v>un</v>
          </cell>
          <cell r="F323">
            <v>78</v>
          </cell>
          <cell r="G323">
            <v>147.86000000000001</v>
          </cell>
        </row>
        <row r="324">
          <cell r="A324">
            <v>325</v>
          </cell>
          <cell r="B324" t="str">
            <v>EMURB</v>
          </cell>
          <cell r="C324" t="str">
            <v>PA-EL-003</v>
          </cell>
          <cell r="D324" t="str">
            <v>FORNECIMENTO E INSTALAÇÃO DE PONTO COM 1 TERMINAL RJ-45 PARA TELEFONE EM CAIXA 4"X4" PISO</v>
          </cell>
          <cell r="E324" t="str">
            <v>un</v>
          </cell>
          <cell r="F324">
            <v>12</v>
          </cell>
          <cell r="G324">
            <v>154.22999999999999</v>
          </cell>
        </row>
        <row r="325">
          <cell r="A325">
            <v>326</v>
          </cell>
          <cell r="B325" t="str">
            <v>EMURB</v>
          </cell>
          <cell r="C325" t="str">
            <v>PA-EL-004</v>
          </cell>
          <cell r="D325" t="str">
            <v>FORNECIMENTO E INSTALAÇÃO DE PONTO COM 1 TERMINAL RJ-45 PARA DADOS EM CAIXA 4"X4" PISO</v>
          </cell>
          <cell r="E325" t="str">
            <v>un</v>
          </cell>
          <cell r="F325">
            <v>12</v>
          </cell>
          <cell r="G325">
            <v>162.83000000000001</v>
          </cell>
        </row>
        <row r="326">
          <cell r="A326">
            <v>327</v>
          </cell>
          <cell r="B326" t="str">
            <v>EMURB</v>
          </cell>
          <cell r="C326" t="str">
            <v>PA-EL-005</v>
          </cell>
          <cell r="D326" t="str">
            <v xml:space="preserve">FORNECIMENTO E INSTALAÇÃO DE PONTO PARA TV EM CAIXA 4"X4" </v>
          </cell>
          <cell r="E326" t="str">
            <v>un</v>
          </cell>
          <cell r="F326">
            <v>4</v>
          </cell>
          <cell r="G326">
            <v>122.72</v>
          </cell>
        </row>
        <row r="327">
          <cell r="A327">
            <v>328</v>
          </cell>
          <cell r="B327" t="str">
            <v>EMURB</v>
          </cell>
          <cell r="C327" t="str">
            <v>PA-EL-006</v>
          </cell>
          <cell r="D327" t="str">
            <v>FORNECIMENTO E INSTALAÇÃO DE PONTO COM 3 TOMADAS SIMPLES 110/220V - EM CAIXA 4"X4"</v>
          </cell>
          <cell r="E327" t="str">
            <v>un</v>
          </cell>
          <cell r="F327">
            <v>3</v>
          </cell>
          <cell r="G327">
            <v>96.1</v>
          </cell>
        </row>
        <row r="328">
          <cell r="A328">
            <v>329</v>
          </cell>
          <cell r="B328" t="str">
            <v>EMURB</v>
          </cell>
          <cell r="C328" t="str">
            <v>PA-EL-007</v>
          </cell>
          <cell r="D328" t="str">
            <v>FORNECIMENTO E INSTALAÇÃO DE CAIXA DE TOMADAS PARA PISO ELEVADO COM 4 TOMADAS 2P+T 10A/127V + 4 TOMADAS RJ11 COMPLETAS</v>
          </cell>
          <cell r="E328" t="str">
            <v>un</v>
          </cell>
          <cell r="F328">
            <v>53</v>
          </cell>
          <cell r="G328">
            <v>186.23</v>
          </cell>
        </row>
        <row r="329">
          <cell r="A329">
            <v>330</v>
          </cell>
          <cell r="B329" t="str">
            <v>EMURB</v>
          </cell>
          <cell r="C329" t="str">
            <v>PA-EL-008</v>
          </cell>
          <cell r="D329" t="str">
            <v>FORNECIMENTO E INSTALAÇÃO DE CABO DE COBRE SINGELO, ISOLAÇÃO 24KV, 50MM2 (FASES)</v>
          </cell>
          <cell r="E329" t="str">
            <v>m</v>
          </cell>
          <cell r="F329">
            <v>60</v>
          </cell>
          <cell r="G329">
            <v>60.39</v>
          </cell>
        </row>
        <row r="330">
          <cell r="A330">
            <v>331</v>
          </cell>
          <cell r="B330" t="str">
            <v>EMURB</v>
          </cell>
          <cell r="C330" t="str">
            <v>PA-EL-009</v>
          </cell>
          <cell r="D330" t="str">
            <v>FORNECIMENTO E INSTALAÇÃO DE CABO DE COBRE SINGELO, ISOLAÇÃO 24KV, 16MM2 (FASES)</v>
          </cell>
          <cell r="E330" t="str">
            <v>m</v>
          </cell>
          <cell r="F330">
            <v>60</v>
          </cell>
          <cell r="G330">
            <v>34.729999999999997</v>
          </cell>
        </row>
        <row r="331">
          <cell r="A331">
            <v>332</v>
          </cell>
          <cell r="B331" t="str">
            <v>EMURB</v>
          </cell>
          <cell r="C331" t="str">
            <v>PA-EL-010</v>
          </cell>
          <cell r="D331" t="str">
            <v>FORNECIMENTO E INSTALAÇÃO DE QUADRO (QGN-BT1), TIPO ARMÁRIO DE INSTALAÇÕES ABRIGADA, CONSTITUÍDO DE CHAPA DE AÇO LAMINADO, GRAU DE PROTEÇÃO IP-30, COMPLETO - CONFORME DIAGRAMA UNIFILAR</v>
          </cell>
          <cell r="E331" t="str">
            <v>un</v>
          </cell>
          <cell r="F331">
            <v>1</v>
          </cell>
          <cell r="G331">
            <v>24639.86</v>
          </cell>
        </row>
        <row r="332">
          <cell r="A332">
            <v>333</v>
          </cell>
          <cell r="B332" t="str">
            <v>EMURB</v>
          </cell>
          <cell r="C332" t="str">
            <v>PA-EL-011</v>
          </cell>
          <cell r="D332" t="str">
            <v>FORNECIMENTO E INSTALAÇÃO DE QUADRO (QGE-BT1), TIPO ARMÁRIO DE INSTALAÇÕES ABRIGADA, CONSTITUÍDO DE CHAPA DE AÇO LAMINADO, GRAU DE PROTEÇÃO IP-30, COMPLETO - CONFORME DIAGRAMA UNIFILAR</v>
          </cell>
          <cell r="E332" t="str">
            <v>un</v>
          </cell>
          <cell r="F332">
            <v>1</v>
          </cell>
          <cell r="G332">
            <v>17028.5</v>
          </cell>
        </row>
        <row r="333">
          <cell r="A333">
            <v>334</v>
          </cell>
          <cell r="B333" t="str">
            <v>EMURB</v>
          </cell>
          <cell r="C333" t="str">
            <v>PA-EL-012</v>
          </cell>
          <cell r="D333" t="str">
            <v>FORNECIMENTO E INSTALAÇÃO DE QUADRO (QC-TA), TIPO ARMÁRIO DE INSTALAÇÕES ABRIGADA, CONSTITUÍDO DE CHAPA DE AÇO LAMINADO, GRAU DE PROTEÇÃO IP-30, COMPLETO - CONFORME DIAGRAMA UNIFILAR</v>
          </cell>
          <cell r="E333" t="str">
            <v>un</v>
          </cell>
          <cell r="F333">
            <v>1</v>
          </cell>
          <cell r="G333">
            <v>11817.69</v>
          </cell>
        </row>
        <row r="334">
          <cell r="A334">
            <v>335</v>
          </cell>
          <cell r="B334" t="str">
            <v>EMURB</v>
          </cell>
          <cell r="C334" t="str">
            <v>PA-EL-013</v>
          </cell>
          <cell r="D334" t="str">
            <v>FORNECIMENTO E INSTALAÇÃO DE TRANSFORMADOR TRIFÁSICO A SECO, ENCAPSULADO A VÁCUO, LIGAÇÃO DELTA ESTRELA COM NEUTRO, USO INTERNO TENSÃO PRIMÁRIA 24KV E TENSÃO SECUNDÁRIA 220-380KV, CLASSE 24 KV - POTÊNCIA 750KVA -COMPLETO</v>
          </cell>
          <cell r="E334" t="str">
            <v>un</v>
          </cell>
          <cell r="F334">
            <v>1</v>
          </cell>
          <cell r="G334">
            <v>83913.48</v>
          </cell>
        </row>
        <row r="335">
          <cell r="A335">
            <v>336</v>
          </cell>
          <cell r="B335" t="str">
            <v>EMURB</v>
          </cell>
          <cell r="C335" t="str">
            <v>PA-EL-014</v>
          </cell>
          <cell r="D335" t="str">
            <v>FORNECIMENTO E INSTALAÇÃO DE TRANSFORMADOR TRIFÁSICO A SECO, ENCAPSULADO A VÁCUO, LIGAÇÃO DELTA ESTRELA COM NEUTRO, USO INTERNO TENSÃO PRIMÁRIA 24KV E TENSÃO SECUNDÁRIA 220-380KV, CLASSE 24 KV - POTÊNCIA 500KVA -COMPLETO</v>
          </cell>
          <cell r="E335" t="str">
            <v>un</v>
          </cell>
          <cell r="F335">
            <v>1</v>
          </cell>
          <cell r="G335">
            <v>69782.89</v>
          </cell>
        </row>
        <row r="336">
          <cell r="A336">
            <v>337</v>
          </cell>
          <cell r="B336" t="str">
            <v>EMURB</v>
          </cell>
          <cell r="C336" t="str">
            <v>PA-EL-015</v>
          </cell>
          <cell r="D336" t="str">
            <v>FORNECIMENTO E INSTALAÇÃO DE GRUPO MOTO-GERADOR DIESEL, POTÊNCIA NOMINAL 230/250KVA (CONTÍNUA/INTERMITENTE), SAÍDA 220/380FN C/ CHAVE DE TRANSFERÊNCIA AUTOMÁTICA</v>
          </cell>
          <cell r="E336" t="str">
            <v>un</v>
          </cell>
          <cell r="F336">
            <v>1</v>
          </cell>
          <cell r="G336">
            <v>136742.59</v>
          </cell>
        </row>
        <row r="337">
          <cell r="A337">
            <v>338</v>
          </cell>
          <cell r="B337" t="str">
            <v>EMURB</v>
          </cell>
          <cell r="C337" t="str">
            <v>PA-EL-016</v>
          </cell>
          <cell r="D337" t="str">
            <v>FORNECIMENTO E INSTALAÇÃO DE QUADROS DE LUZ EM CHAPA METÁLICA DE SOBREPOR (QL), BARRAMENTOS E DISPOS PROTEÇÃO COMPLETOS CONF DIAGR UNIF NI 91.00 / 95.00</v>
          </cell>
          <cell r="E337" t="str">
            <v>un</v>
          </cell>
          <cell r="F337">
            <v>2</v>
          </cell>
          <cell r="G337">
            <v>3188.73</v>
          </cell>
        </row>
        <row r="338">
          <cell r="A338">
            <v>339</v>
          </cell>
          <cell r="B338" t="str">
            <v>EMURB</v>
          </cell>
          <cell r="C338" t="str">
            <v>PA-EL-017</v>
          </cell>
          <cell r="D338" t="str">
            <v>FORNECIMENTO E INSTALAÇÃO DE QUADROS DE LUZ EM CHAPA METÁLICA DE SOBREPOR (QL), BARRAMENTOS E DISPOS PROTEÇÃO COMPLETOS CONF DIAGR UNIF NI 100.20 A 137.70</v>
          </cell>
          <cell r="E338" t="str">
            <v>un</v>
          </cell>
          <cell r="F338">
            <v>11</v>
          </cell>
          <cell r="G338">
            <v>2951.42</v>
          </cell>
        </row>
        <row r="339">
          <cell r="A339">
            <v>340</v>
          </cell>
          <cell r="B339" t="str">
            <v>EMURB</v>
          </cell>
          <cell r="C339" t="str">
            <v>PA-EL-018</v>
          </cell>
          <cell r="D339" t="str">
            <v>FORNECIMENTO E INSTALAÇÃO DE QUADROS DE TOMADAS EM CHAPA METÁLICA DE SOBREPOR (QT), BARRAMENTOS E DISPOS PROTEÇÃO COMPLETOS CONF DIAGR UNIF NI 95.95 A 133.95</v>
          </cell>
          <cell r="E339" t="str">
            <v>un</v>
          </cell>
          <cell r="F339">
            <v>13</v>
          </cell>
          <cell r="G339">
            <v>1766.59</v>
          </cell>
        </row>
        <row r="340">
          <cell r="A340">
            <v>341</v>
          </cell>
          <cell r="B340" t="str">
            <v>EMURB</v>
          </cell>
          <cell r="C340" t="str">
            <v>PA-EL-019</v>
          </cell>
          <cell r="D340" t="str">
            <v>FORNECIMENTO E INSTALAÇÃO DE QUADROS GERAL EM CHAPA METÁLICA DE SOBREPOR (QG), BARRAMENTOS E DISPOS PROTEÇÃO COMPLETOS CONF DIAGR UNIF NI 95.95 A 133.95</v>
          </cell>
          <cell r="E340" t="str">
            <v>un</v>
          </cell>
          <cell r="F340">
            <v>11</v>
          </cell>
          <cell r="G340">
            <v>3133.01</v>
          </cell>
        </row>
        <row r="341">
          <cell r="A341">
            <v>342</v>
          </cell>
          <cell r="B341" t="str">
            <v>EMURB</v>
          </cell>
          <cell r="C341" t="str">
            <v>PA-EL-020</v>
          </cell>
          <cell r="D341" t="str">
            <v>FORNECIMENTO E INSTALAÇÃO DE QUADROS DE COMANDO EM CHAPA METÁLICA DE EMBUTIR (QC), BARRAMENTOS E DISPOS PROTEÇÃO COMPLETOS CONF DIAGR UNIF</v>
          </cell>
          <cell r="E341" t="str">
            <v>un</v>
          </cell>
          <cell r="F341">
            <v>9</v>
          </cell>
          <cell r="G341">
            <v>11817.69</v>
          </cell>
        </row>
        <row r="342">
          <cell r="A342">
            <v>343</v>
          </cell>
          <cell r="B342" t="str">
            <v>EMURB</v>
          </cell>
          <cell r="C342" t="str">
            <v>PA-EL-021</v>
          </cell>
          <cell r="D342" t="str">
            <v>FORNECIMENTO E INSTALAÇÃO DE QUADROS DE TOMADA EM CHAPA METÁLICA DE EMBUTIR (QT-MUSC/QF-SAUNA/QL-ESC), BARRAMENTOS E DISPOSITIVOS DE PROTEÇÃO COMPLETOS CONFORME DIAGRAMA UNIFILAR</v>
          </cell>
          <cell r="E342" t="str">
            <v>un</v>
          </cell>
          <cell r="F342">
            <v>5</v>
          </cell>
          <cell r="G342">
            <v>1478.14</v>
          </cell>
        </row>
        <row r="343">
          <cell r="A343">
            <v>344</v>
          </cell>
          <cell r="B343" t="str">
            <v>EMURB</v>
          </cell>
          <cell r="C343" t="str">
            <v>PA-EL-022</v>
          </cell>
          <cell r="D343" t="str">
            <v>FORNECIMENTO E INSTALAÇÃO DE QUADROS DE FORÇA EM CHAPA METÁLICA DE EMBUTIR (QF-PISC), BARRAMENTOS E DISPOSITIVOS DE PROTEÇÃO COMPLETOS CONFORME DIAGRAMA UNIFILAR</v>
          </cell>
          <cell r="E343" t="str">
            <v>un</v>
          </cell>
          <cell r="F343">
            <v>1</v>
          </cell>
          <cell r="G343">
            <v>2792.76</v>
          </cell>
        </row>
        <row r="344">
          <cell r="A344">
            <v>345</v>
          </cell>
          <cell r="B344" t="str">
            <v>EMURB</v>
          </cell>
          <cell r="C344" t="str">
            <v>PA-EL-024</v>
          </cell>
          <cell r="D344" t="str">
            <v>FORNECIMENTO E INSTALAÇÃO DE QUADROS DE FORÇA EM CHAPA METÁLICA DE SOBREPOR (QF-BAS), BARRAMENTOS E DISPOSITIVOS DE PROTEÇÃO COMPLETOS CONFORME DIAGRAMA UNIFILAR</v>
          </cell>
          <cell r="E344" t="str">
            <v>un</v>
          </cell>
          <cell r="F344">
            <v>2</v>
          </cell>
          <cell r="G344">
            <v>3241.19</v>
          </cell>
        </row>
        <row r="345">
          <cell r="A345">
            <v>346</v>
          </cell>
          <cell r="B345" t="str">
            <v>EMURB</v>
          </cell>
          <cell r="C345" t="str">
            <v>PA-EL-026</v>
          </cell>
          <cell r="D345" t="str">
            <v>FORNECIMENTO E INSTALAÇÃO DE QUADROS DE FORÇA EM CHAPA METÁLICA DE SOBREPOR (QF-EL), BARRAMENTOS E DISPOSITIVOS DE PROTEÇÃO COMPLETOS CONFORME DIAGRAMA UNIFILAR</v>
          </cell>
          <cell r="E345" t="str">
            <v>un</v>
          </cell>
          <cell r="F345">
            <v>2</v>
          </cell>
          <cell r="G345">
            <v>2499.7199999999998</v>
          </cell>
        </row>
        <row r="346">
          <cell r="A346">
            <v>347</v>
          </cell>
          <cell r="B346" t="str">
            <v>EMURB</v>
          </cell>
          <cell r="C346" t="str">
            <v>PA-EL-027</v>
          </cell>
          <cell r="D346" t="str">
            <v>FORNECIMENTO E INSTALAÇÃO DE QUADRO DE LUZ EM CHAPA METÁLICA DE SOBREPOR (QLF-2SUB1), BARRAMENTOS E DISPOS. PROTEÇÃO COMPLEMENTOS CONF. DIAGR. UNIF. NI 94.00</v>
          </cell>
          <cell r="E346" t="str">
            <v>un</v>
          </cell>
          <cell r="F346">
            <v>1</v>
          </cell>
          <cell r="G346">
            <v>2190.66</v>
          </cell>
        </row>
        <row r="347">
          <cell r="A347">
            <v>348</v>
          </cell>
          <cell r="B347" t="str">
            <v>EMURB</v>
          </cell>
          <cell r="C347" t="str">
            <v>PA-EL-028</v>
          </cell>
          <cell r="D347" t="str">
            <v>FORNECIMENTO E INSTALAÇÃO DE QUADRO DE LUZ EM CHAPA METÁLICA DE SOBREPOR (QLF-2SUB2), BARRAMENTOS E DISPOS. PROTEÇÃO COMPLEMENTOS CONF. DIAGR. UNIF. NI 94.00</v>
          </cell>
          <cell r="E347" t="str">
            <v>un</v>
          </cell>
          <cell r="F347">
            <v>1</v>
          </cell>
          <cell r="G347">
            <v>2607.23</v>
          </cell>
        </row>
        <row r="348">
          <cell r="A348">
            <v>349</v>
          </cell>
          <cell r="B348" t="str">
            <v>EMURB</v>
          </cell>
          <cell r="C348" t="str">
            <v>PA-EL-029</v>
          </cell>
          <cell r="D348" t="str">
            <v>FORNECIMENTO E INSTALAÇÃO DE QUADRO DE LUZ EM CHAPA METÁLICA DE SOBREPOR (QLF-2SUB3), BARRAMENTOS E DISPOS. PROTEÇÃO COMPLEMENTOS CONF. DIAGR. UNIF. NI 94.00</v>
          </cell>
          <cell r="E348" t="str">
            <v>un</v>
          </cell>
          <cell r="F348">
            <v>1</v>
          </cell>
          <cell r="G348">
            <v>4112.58</v>
          </cell>
        </row>
        <row r="349">
          <cell r="A349">
            <v>350</v>
          </cell>
          <cell r="B349" t="str">
            <v>EMURB</v>
          </cell>
          <cell r="C349" t="str">
            <v>PA-EL-030</v>
          </cell>
          <cell r="D349" t="str">
            <v>FORNECIMENTO E INSTALAÇÃO DE QUADRO DE LUZ EM CHAPA METÁLICA DE SOBREPOR (QLF-HALL), BARRAMENTOS E DISPOS. PROTEÇÃO COMPLEMENTOS CONF. DIAGR. UNIF. NI 94.00</v>
          </cell>
          <cell r="E349" t="str">
            <v>un</v>
          </cell>
          <cell r="F349">
            <v>1</v>
          </cell>
          <cell r="G349">
            <v>1782.32</v>
          </cell>
        </row>
        <row r="350">
          <cell r="A350">
            <v>351</v>
          </cell>
          <cell r="B350" t="str">
            <v>EMURB</v>
          </cell>
          <cell r="C350" t="str">
            <v>PA-EL-031</v>
          </cell>
          <cell r="D350" t="str">
            <v>FORNECIMENTO E INSTALAÇÃO DE QUADRO DE LUZ EM CHAPA METÁLICA DE SOBREPOR (QC-2SUB), BARRAMENTOS E DISPOS. PROTEÇÃO COMPLEMENTOS CONF. DIAGR. UNIF. NI 94.00</v>
          </cell>
          <cell r="E350" t="str">
            <v>un</v>
          </cell>
          <cell r="F350">
            <v>1</v>
          </cell>
          <cell r="G350">
            <v>1692.51</v>
          </cell>
        </row>
        <row r="351">
          <cell r="A351">
            <v>352</v>
          </cell>
          <cell r="B351" t="str">
            <v>EMURB</v>
          </cell>
          <cell r="C351" t="str">
            <v>PA-EL-032</v>
          </cell>
          <cell r="D351" t="str">
            <v>FORNECIMENTO E INSTALAÇÃO DE QUADRO DE LUZ EM CHAPA METÁLICA DE SOBREPOR (QG-2SUB), BARRAMENTOS E DISPOS. PROTEÇÃO COMPLEMENTOS CONF. DIAGR. UNIF. NI 94.00</v>
          </cell>
          <cell r="E351" t="str">
            <v>un</v>
          </cell>
          <cell r="F351">
            <v>1</v>
          </cell>
          <cell r="G351">
            <v>3268.06</v>
          </cell>
        </row>
        <row r="352">
          <cell r="A352">
            <v>353</v>
          </cell>
          <cell r="B352" t="str">
            <v>EMURB</v>
          </cell>
          <cell r="C352" t="str">
            <v>PA-EL-033</v>
          </cell>
          <cell r="D352" t="str">
            <v>FORNECIMENTO E INSTALAÇÃO DE QUADRO DE LUZ EM CHAPA METÁLICA DE SOBREPOR (QLT-1SUB1/1SUB2/1SUB3), BARRAMENTOS E DISPOS. PROTEÇÃO COMPLEMENTOS CONF. DIAGR. UNIF. NI 94.00</v>
          </cell>
          <cell r="E352" t="str">
            <v>un</v>
          </cell>
          <cell r="F352">
            <v>3</v>
          </cell>
          <cell r="G352">
            <v>3205.78</v>
          </cell>
        </row>
        <row r="353">
          <cell r="A353">
            <v>354</v>
          </cell>
          <cell r="B353" t="str">
            <v>EMURB</v>
          </cell>
          <cell r="C353" t="str">
            <v>PA-EL-034</v>
          </cell>
          <cell r="D353" t="str">
            <v>FORNECIMENTO E INSTALAÇÃO DE QUADRO DE LUZ EM CHAPA METÁLICA DE SOBREPOR (QLT-HALL/1SUB), BARRAMENTOS E DISPOS. PROTEÇÃO COMPLEMENTOS CONF. DIAGR. UNIF. NI 94.00</v>
          </cell>
          <cell r="E353" t="str">
            <v>un</v>
          </cell>
          <cell r="F353">
            <v>2</v>
          </cell>
          <cell r="G353">
            <v>2125.1</v>
          </cell>
        </row>
        <row r="354">
          <cell r="A354">
            <v>355</v>
          </cell>
          <cell r="B354" t="str">
            <v>EMURB</v>
          </cell>
          <cell r="C354" t="str">
            <v>PA-EL-035</v>
          </cell>
          <cell r="D354" t="str">
            <v>FORNECIMENTO E INSTALAÇÃO DE QUADRO DE LUZ EM CHAPA METÁLICA DE SOBREPOR (QG-1SUB), BARRAMENTOS E DISPOS. PROTEÇÃO COMPLEMENTOS CONF. DIAGR. UNIF. NI 94.00</v>
          </cell>
          <cell r="E354" t="str">
            <v>un</v>
          </cell>
          <cell r="F354">
            <v>1</v>
          </cell>
          <cell r="G354">
            <v>3268.06</v>
          </cell>
        </row>
        <row r="355">
          <cell r="A355">
            <v>356</v>
          </cell>
          <cell r="B355" t="str">
            <v>EMURB</v>
          </cell>
          <cell r="C355" t="str">
            <v>PA-EL-036</v>
          </cell>
          <cell r="D355" t="str">
            <v>FORNECIMENTO E INSTALAÇÃO DE QUADROS DE LUZ EM CHAPA METÁLICA DE SOBREPOR (QL/QT/QG DOC), BARRAMENTOS E DISPOS PROTEÇÃO COMPLETOS CONF DIAGR UNIF NI 100.00 A 120.32</v>
          </cell>
          <cell r="E355" t="str">
            <v>un</v>
          </cell>
          <cell r="F355">
            <v>5</v>
          </cell>
          <cell r="G355">
            <v>3832.65</v>
          </cell>
        </row>
        <row r="356">
          <cell r="A356">
            <v>357</v>
          </cell>
          <cell r="B356" t="str">
            <v>EMURB</v>
          </cell>
          <cell r="C356" t="str">
            <v>PA-EL-037</v>
          </cell>
          <cell r="D356" t="str">
            <v>FORNECIMENTO E INSTALAÇÃO DE QUADROS DE LUZ EM CHAPA METÁLICA DE SOBREPOR (QL/QT/QG DOC), BARRAMENTOS E DISPOS PROTEÇÃO COMPLETOS CONF DIAGR UNIF NI 105.32 A 124.07</v>
          </cell>
          <cell r="E356" t="str">
            <v>un</v>
          </cell>
          <cell r="F356">
            <v>2</v>
          </cell>
          <cell r="G356">
            <v>1800.67</v>
          </cell>
        </row>
        <row r="357">
          <cell r="A357">
            <v>358</v>
          </cell>
          <cell r="B357" t="str">
            <v>EMURB</v>
          </cell>
          <cell r="C357" t="str">
            <v>PA-EL-038</v>
          </cell>
          <cell r="D357" t="str">
            <v>FORNECIMENTO E INSTALAÇÃO DE QUADROS DE LUZ EM CHAPA METÁLICA DE SOBREPOR (QL/QT/QG REST/COZ), BARRAMENTOS E DISPOS PROTEÇÃO COMPLETOS CONF DIAGR UNIF NI 97.00 A 139.07</v>
          </cell>
          <cell r="E357" t="str">
            <v>un</v>
          </cell>
          <cell r="F357">
            <v>71</v>
          </cell>
          <cell r="G357">
            <v>3762.81</v>
          </cell>
        </row>
        <row r="358">
          <cell r="A358">
            <v>359</v>
          </cell>
          <cell r="B358" t="str">
            <v>EMURB</v>
          </cell>
          <cell r="C358" t="str">
            <v>PA-EL-039</v>
          </cell>
          <cell r="D358" t="str">
            <v>FORNECIMENTO E INSTALAÇÃO DE QUADROS DE LUZ EM CHAPA METÁLICA DE SOBREPOR (QL ESC), BARRAMENTOS E DISPOS PROTEÇÃO COMPLETOS CONF DIAGR UNIF NI 94.00/97.00</v>
          </cell>
          <cell r="E358" t="str">
            <v>un</v>
          </cell>
          <cell r="F358">
            <v>2</v>
          </cell>
          <cell r="G358">
            <v>1510.92</v>
          </cell>
        </row>
        <row r="359">
          <cell r="A359">
            <v>360</v>
          </cell>
          <cell r="B359" t="str">
            <v>EMURB</v>
          </cell>
          <cell r="C359" t="str">
            <v>PA-EL-040</v>
          </cell>
          <cell r="D359" t="str">
            <v>FORNECIMENTO E INSTALAÇÃO DE QUADROS DE FORÇA EM CHAPA METÁLICA DE SOBREPOR (QF-BR), BARRAMENTOS E DISPOSITIVOS DE PROTEÇÃO COMPLETOS CONFORME DIAGRAMA UNIFILAR</v>
          </cell>
          <cell r="E359" t="str">
            <v>un</v>
          </cell>
          <cell r="F359">
            <v>2</v>
          </cell>
          <cell r="G359">
            <v>3155.3</v>
          </cell>
        </row>
        <row r="360">
          <cell r="A360">
            <v>361</v>
          </cell>
          <cell r="B360" t="str">
            <v>EMURB</v>
          </cell>
          <cell r="C360" t="str">
            <v>PA-EL-042</v>
          </cell>
          <cell r="D360" t="str">
            <v>FORNECIMENTO E INSTALAÇÃO DE QUADROS DE FORÇA EM CHAPA METÁLICA DE SOBREPOR (QF-BI), BARRAMENTOS E DISPOSITIVOS DE PROTEÇÃO COMPLETOS CONFORME DIAGRAMA UNIFILAR</v>
          </cell>
          <cell r="E360" t="str">
            <v>un</v>
          </cell>
          <cell r="F360">
            <v>2</v>
          </cell>
          <cell r="G360">
            <v>4930.09</v>
          </cell>
        </row>
        <row r="361">
          <cell r="A361">
            <v>362</v>
          </cell>
          <cell r="B361" t="str">
            <v>EMURB</v>
          </cell>
          <cell r="C361" t="str">
            <v>PA-EL-044</v>
          </cell>
          <cell r="D361" t="str">
            <v>FORNECIMENTO E INSTALAÇÃO DE COFRE DE DERIVAÇÃO (PLUG-IN) PARA BARRAMENTO COM DISJUNTOR 3P-100A (ICU=20KA/380V)</v>
          </cell>
          <cell r="E361" t="str">
            <v>un</v>
          </cell>
          <cell r="F361">
            <v>7</v>
          </cell>
          <cell r="G361">
            <v>1312.64</v>
          </cell>
        </row>
        <row r="362">
          <cell r="A362">
            <v>363</v>
          </cell>
          <cell r="B362" t="str">
            <v>EMURB</v>
          </cell>
          <cell r="C362" t="str">
            <v>PA-EL-045</v>
          </cell>
          <cell r="D362" t="str">
            <v>FORNECIMENTO E INSTALAÇÃO DE COFRE DE DERIVAÇÃO (PLUG-IN) PARA BARRAMENTO COM DISJUNTOR 3P-80A (ICU=20KA/380V)</v>
          </cell>
          <cell r="E362" t="str">
            <v>un</v>
          </cell>
          <cell r="F362">
            <v>14</v>
          </cell>
          <cell r="G362">
            <v>1312.64</v>
          </cell>
        </row>
        <row r="363">
          <cell r="A363">
            <v>364</v>
          </cell>
          <cell r="B363" t="str">
            <v>EMURB</v>
          </cell>
          <cell r="C363" t="str">
            <v>PA-EL-046</v>
          </cell>
          <cell r="D363" t="str">
            <v xml:space="preserve">FORNECIMENTO E INSTALAÇÃO DE BARRAMENTO BLINDADO 3F+N, ITH= 1250A, COMPLETO COM ACESSÓRIOS </v>
          </cell>
          <cell r="E363" t="str">
            <v>m</v>
          </cell>
          <cell r="F363">
            <v>80</v>
          </cell>
          <cell r="G363">
            <v>2245.88</v>
          </cell>
        </row>
        <row r="364">
          <cell r="A364">
            <v>365</v>
          </cell>
          <cell r="B364" t="str">
            <v>EMURB</v>
          </cell>
          <cell r="C364" t="str">
            <v>PA-EL-047</v>
          </cell>
          <cell r="D364" t="str">
            <v xml:space="preserve">FORNECIMENTO E INSTALAÇÃO DE BARRAMENTO BLINDADO 3F+N, ITH= 550A, COMPLETO COM ACESSÓRIOS </v>
          </cell>
          <cell r="E364" t="str">
            <v>m</v>
          </cell>
          <cell r="F364">
            <v>80</v>
          </cell>
          <cell r="G364">
            <v>1487.31</v>
          </cell>
        </row>
        <row r="365">
          <cell r="A365">
            <v>366</v>
          </cell>
          <cell r="B365" t="str">
            <v>EMURB</v>
          </cell>
          <cell r="C365" t="str">
            <v>PA-EL-048</v>
          </cell>
          <cell r="D365" t="str">
            <v>FORNECIMENTO E INSTALAÇÃO DE LUMINÁRIA DE EMERGÊNCIA AUTÔNOMA C/ LAMP FLUORESCENTE 11W</v>
          </cell>
          <cell r="E365" t="str">
            <v>un</v>
          </cell>
          <cell r="F365">
            <v>356</v>
          </cell>
          <cell r="G365">
            <v>214.59</v>
          </cell>
        </row>
        <row r="366">
          <cell r="A366">
            <v>367</v>
          </cell>
          <cell r="B366" t="str">
            <v>EMURB</v>
          </cell>
          <cell r="C366" t="str">
            <v>PA-EL-049</v>
          </cell>
          <cell r="D366" t="str">
            <v>FORNECIMENTO E INSTALAÇÃO DE CENTRAL AUTÔNOMA DE ILUMINAÇÃO DE EMERGÊNCIA P/ 2 PROJETORES HALÓGENA 50W</v>
          </cell>
          <cell r="E366" t="str">
            <v>un</v>
          </cell>
          <cell r="F366">
            <v>20</v>
          </cell>
          <cell r="G366">
            <v>338.14</v>
          </cell>
        </row>
        <row r="367">
          <cell r="A367">
            <v>368</v>
          </cell>
          <cell r="B367" t="str">
            <v>EMURB</v>
          </cell>
          <cell r="C367" t="str">
            <v>PA-EL-050</v>
          </cell>
          <cell r="D367" t="str">
            <v>FORNECIMENTO E INSTALAÇÃO DE LUMINÁRIA TIPO CALHA DIRETA / INDIRETA, REFERÊNCIA RK 520</v>
          </cell>
          <cell r="E367" t="str">
            <v>un</v>
          </cell>
          <cell r="F367">
            <v>10</v>
          </cell>
          <cell r="G367">
            <v>1134.42</v>
          </cell>
        </row>
        <row r="368">
          <cell r="A368">
            <v>369</v>
          </cell>
          <cell r="B368" t="str">
            <v>EMURB</v>
          </cell>
          <cell r="C368" t="str">
            <v>PA-EL-051</v>
          </cell>
          <cell r="D368" t="str">
            <v>FORNECIMENTO E INSTALAÇÃO DE LUMINÁRIA TIPO FLUORESCENTE DE SOBREPOR, REFERÊNCIA RK 502</v>
          </cell>
          <cell r="E368" t="str">
            <v>un</v>
          </cell>
          <cell r="F368">
            <v>3</v>
          </cell>
          <cell r="G368">
            <v>721.08</v>
          </cell>
        </row>
        <row r="369">
          <cell r="A369">
            <v>370</v>
          </cell>
          <cell r="B369" t="str">
            <v>EMURB</v>
          </cell>
          <cell r="C369" t="str">
            <v>PA-EL-052</v>
          </cell>
          <cell r="D369" t="str">
            <v>FORNECIMENTO E INSTALAÇÃO DE LUMINÁRIA TIPO FLUORESCENTE DE EMBUTIR, REFERÊNCIA 2540 2X32W</v>
          </cell>
          <cell r="E369" t="str">
            <v>un</v>
          </cell>
          <cell r="F369">
            <v>130</v>
          </cell>
          <cell r="G369">
            <v>182.04</v>
          </cell>
        </row>
        <row r="370">
          <cell r="A370">
            <v>371</v>
          </cell>
          <cell r="B370" t="str">
            <v>EMURB</v>
          </cell>
          <cell r="C370" t="str">
            <v>PA-EL-053</v>
          </cell>
          <cell r="D370" t="str">
            <v>FORNECIMENTO E INSTALAÇÃO DE LUMINÁRIA TIPO FLUORESCENTE DE EMBUTIR, REFERÊNCIA LPT 200</v>
          </cell>
          <cell r="E370" t="str">
            <v>un</v>
          </cell>
          <cell r="F370">
            <v>23</v>
          </cell>
          <cell r="G370">
            <v>278.04000000000002</v>
          </cell>
        </row>
        <row r="371">
          <cell r="A371">
            <v>372</v>
          </cell>
          <cell r="B371" t="str">
            <v>EMURB</v>
          </cell>
          <cell r="C371" t="str">
            <v>PA-EL-054</v>
          </cell>
          <cell r="D371" t="str">
            <v>FORNECIMENTO E INSTALAÇÃO DE LUMINÁRIA TIPO FLUORESCENTE PENDENTE, REFERÊNCIA LPT 182XT26</v>
          </cell>
          <cell r="E371" t="str">
            <v>un</v>
          </cell>
          <cell r="F371">
            <v>14</v>
          </cell>
          <cell r="G371">
            <v>224.37</v>
          </cell>
        </row>
        <row r="372">
          <cell r="A372">
            <v>373</v>
          </cell>
          <cell r="B372" t="str">
            <v>EMURB</v>
          </cell>
          <cell r="C372" t="str">
            <v>PA-EL-055</v>
          </cell>
          <cell r="D372" t="str">
            <v>FORNECIMENTO E INSTALAÇÃO DE LUMINÁRIA TIPO SOBREPOR, REFERÊNCIA DROPS</v>
          </cell>
          <cell r="E372" t="str">
            <v>un</v>
          </cell>
          <cell r="F372">
            <v>282</v>
          </cell>
          <cell r="G372">
            <v>64.45</v>
          </cell>
        </row>
        <row r="373">
          <cell r="A373">
            <v>374</v>
          </cell>
          <cell r="B373" t="str">
            <v>EMURB</v>
          </cell>
          <cell r="C373" t="str">
            <v>PA-EL-056</v>
          </cell>
          <cell r="D373" t="str">
            <v>FORNECIMENTO E INSTALAÇÃO DE LUMINÁRIA TIPO PLAFONIER DE SOBREPOR, REFERÊNCIA RK 228GR ESPECIAL</v>
          </cell>
          <cell r="E373" t="str">
            <v>un</v>
          </cell>
          <cell r="F373">
            <v>66</v>
          </cell>
          <cell r="G373">
            <v>684.02</v>
          </cell>
        </row>
        <row r="374">
          <cell r="A374">
            <v>375</v>
          </cell>
          <cell r="B374" t="str">
            <v>EMURB</v>
          </cell>
          <cell r="C374" t="str">
            <v>PA-EL-057</v>
          </cell>
          <cell r="D374" t="str">
            <v>FORNECIMENTO E INSTALAÇÃO DE LUMINÁRIA TIPO PLAFONIER DE EMBUTIR, REFERÊNCIA IL013</v>
          </cell>
          <cell r="E374" t="str">
            <v>un</v>
          </cell>
          <cell r="F374">
            <v>12</v>
          </cell>
          <cell r="G374">
            <v>102.97</v>
          </cell>
        </row>
        <row r="375">
          <cell r="A375">
            <v>376</v>
          </cell>
          <cell r="B375" t="str">
            <v>EMURB</v>
          </cell>
          <cell r="C375" t="str">
            <v>PA-EL-058</v>
          </cell>
          <cell r="D375" t="str">
            <v>FORNECIMENTO E INSTALAÇÃO DE LUMINÁRIA TIPO PLAFONIER DE SOBREPOR, REFERÊNCIA TE-15</v>
          </cell>
          <cell r="E375" t="str">
            <v>un</v>
          </cell>
          <cell r="F375">
            <v>52</v>
          </cell>
          <cell r="G375">
            <v>176.94</v>
          </cell>
        </row>
        <row r="376">
          <cell r="A376">
            <v>377</v>
          </cell>
          <cell r="B376" t="str">
            <v>EMURB</v>
          </cell>
          <cell r="C376" t="str">
            <v>PA-EL-059</v>
          </cell>
          <cell r="D376" t="str">
            <v>FORNECIMENTO E INSTALAÇÃO DE LUMINÁRIA TIPO BALIZADOR DE EMBUTIR H=50CM, REFERÊNCIA TE-11</v>
          </cell>
          <cell r="E376" t="str">
            <v>un</v>
          </cell>
          <cell r="F376">
            <v>40</v>
          </cell>
          <cell r="G376">
            <v>144.22999999999999</v>
          </cell>
        </row>
        <row r="377">
          <cell r="A377">
            <v>378</v>
          </cell>
          <cell r="B377" t="str">
            <v>EMURB</v>
          </cell>
          <cell r="C377" t="str">
            <v>PA-EL-060</v>
          </cell>
          <cell r="D377" t="str">
            <v>FORNECIMENTO E INSTALAÇÃO DE LUMINÁRIA TIPO REFLETORA FIXADA NA ESTRUTURA DE CONCRETO, REFERÊNCIA MA-312</v>
          </cell>
          <cell r="E377" t="str">
            <v>un</v>
          </cell>
          <cell r="F377">
            <v>3</v>
          </cell>
          <cell r="G377">
            <v>103.08</v>
          </cell>
        </row>
        <row r="378">
          <cell r="A378">
            <v>379</v>
          </cell>
          <cell r="B378" t="str">
            <v>EMURB</v>
          </cell>
          <cell r="C378" t="str">
            <v>PA-EL-061</v>
          </cell>
          <cell r="D378" t="str">
            <v>FORNECIMENTO E INSTALAÇÃO DE LUMINÁRIA TIPO PLAFONIER DE EMBUTIR, REFERÊNCIA RK606GR BR</v>
          </cell>
          <cell r="E378" t="str">
            <v>un</v>
          </cell>
          <cell r="F378">
            <v>337</v>
          </cell>
          <cell r="G378">
            <v>448.57</v>
          </cell>
        </row>
        <row r="379">
          <cell r="A379">
            <v>380</v>
          </cell>
          <cell r="B379" t="str">
            <v>EMURB</v>
          </cell>
          <cell r="C379" t="str">
            <v>PA-EL-062</v>
          </cell>
          <cell r="D379" t="str">
            <v>FORNECIMENTO E INSTALAÇÃO DE LUMINÁRIA TIPO PLAFONIER DE EMBUTIR, REFERÊNCIA RK606GR BR (ESPECIAL)</v>
          </cell>
          <cell r="E379" t="str">
            <v>un</v>
          </cell>
          <cell r="F379">
            <v>399</v>
          </cell>
          <cell r="G379">
            <v>448.57</v>
          </cell>
        </row>
        <row r="380">
          <cell r="A380">
            <v>381</v>
          </cell>
          <cell r="B380" t="str">
            <v>EMURB</v>
          </cell>
          <cell r="C380" t="str">
            <v>PA-EL-063</v>
          </cell>
          <cell r="D380" t="str">
            <v>FORNECIMENTO E INSTALAÇÃO DE LUMINÁRIA TIPO PLAFONIER DE SOBREPOR, REFERÊNCIA RK 228GR</v>
          </cell>
          <cell r="E380" t="str">
            <v>un</v>
          </cell>
          <cell r="F380">
            <v>14</v>
          </cell>
          <cell r="G380">
            <v>684.02</v>
          </cell>
        </row>
        <row r="381">
          <cell r="A381">
            <v>382</v>
          </cell>
          <cell r="B381" t="str">
            <v>EMURB</v>
          </cell>
          <cell r="C381" t="str">
            <v>PA-EL-064</v>
          </cell>
          <cell r="D381" t="str">
            <v>FORNECIMENTO E INSTALAÇÃO DE LUMINÁRIA TIPO EMBUTIDA DE SOLO, REFERÊNCIA IL3591</v>
          </cell>
          <cell r="E381" t="str">
            <v>un</v>
          </cell>
          <cell r="F381">
            <v>91</v>
          </cell>
          <cell r="G381">
            <v>715.77</v>
          </cell>
        </row>
        <row r="382">
          <cell r="A382">
            <v>383</v>
          </cell>
          <cell r="B382" t="str">
            <v>EMURB</v>
          </cell>
          <cell r="C382" t="str">
            <v>PA-EL-065</v>
          </cell>
          <cell r="D382" t="str">
            <v>FORNECIMENTO E INSTALAÇÃO DE LUMINÁRIA TIPO SIBI GRANDE</v>
          </cell>
          <cell r="E382" t="str">
            <v>un</v>
          </cell>
          <cell r="F382">
            <v>17</v>
          </cell>
          <cell r="G382">
            <v>168.72</v>
          </cell>
        </row>
        <row r="383">
          <cell r="A383">
            <v>384</v>
          </cell>
          <cell r="B383" t="str">
            <v>EMURB</v>
          </cell>
          <cell r="C383" t="str">
            <v>PA-EL-066</v>
          </cell>
          <cell r="D383" t="str">
            <v>FORNECIMENTO E INSTALAÇÃO DE LUMINÁRIA TIPO REFLETORA, REFERÊNCIA MA-312</v>
          </cell>
          <cell r="E383" t="str">
            <v>un</v>
          </cell>
          <cell r="F383">
            <v>17</v>
          </cell>
          <cell r="G383">
            <v>103.08</v>
          </cell>
        </row>
        <row r="384">
          <cell r="A384">
            <v>385</v>
          </cell>
          <cell r="B384" t="str">
            <v>EMURB</v>
          </cell>
          <cell r="C384" t="str">
            <v>PA-EL-067</v>
          </cell>
          <cell r="D384" t="str">
            <v>FORNECIMENTO E INSTALAÇÃO DE ILUMINAÇÃO DA FACHADA (500W)</v>
          </cell>
          <cell r="E384" t="str">
            <v>un</v>
          </cell>
          <cell r="F384">
            <v>1</v>
          </cell>
          <cell r="G384">
            <v>2436.19</v>
          </cell>
        </row>
        <row r="385">
          <cell r="A385">
            <v>386</v>
          </cell>
          <cell r="B385" t="str">
            <v>EMURB</v>
          </cell>
          <cell r="C385" t="str">
            <v>PA-EL-068</v>
          </cell>
          <cell r="D385" t="str">
            <v>FORNECIMENTO E INSTALAÇÃO DE LUMINÁRIA TIPO FLUORESCENTE SUSPENSA INDIRETA, REFERÊNCIA RK 511 4X32W</v>
          </cell>
          <cell r="E385" t="str">
            <v>un</v>
          </cell>
          <cell r="F385">
            <v>60</v>
          </cell>
          <cell r="G385">
            <v>721.08</v>
          </cell>
        </row>
        <row r="386">
          <cell r="A386">
            <v>387</v>
          </cell>
          <cell r="B386" t="str">
            <v>EMURB</v>
          </cell>
          <cell r="C386" t="str">
            <v>PA-EL-069</v>
          </cell>
          <cell r="D386" t="str">
            <v>FORNECIMENTO E INSTALAÇÃO DE LUMINÁRIA TIPO CALHA SUSPENSA PARA ILUMINAÇÃO INDIRETA, REFERÊNCIA RK 511</v>
          </cell>
          <cell r="E386" t="str">
            <v>un</v>
          </cell>
          <cell r="F386">
            <v>120</v>
          </cell>
          <cell r="G386">
            <v>1913.55</v>
          </cell>
        </row>
        <row r="387">
          <cell r="A387">
            <v>388</v>
          </cell>
          <cell r="B387" t="str">
            <v>EMURB</v>
          </cell>
          <cell r="C387" t="str">
            <v>PA-EL-070</v>
          </cell>
          <cell r="D387" t="str">
            <v>FORNECIMENTO E INSTALAÇÃO DE LUMINÁRIA TIPO FLUORESCENTE LINEAR INDIRETA APLICADA NA PAREDE, REFERÊNCIA RK 511 4X32W</v>
          </cell>
          <cell r="E387" t="str">
            <v>un</v>
          </cell>
          <cell r="F387">
            <v>147</v>
          </cell>
          <cell r="G387">
            <v>721.08</v>
          </cell>
        </row>
        <row r="388">
          <cell r="A388">
            <v>389</v>
          </cell>
          <cell r="B388" t="str">
            <v>EMURB</v>
          </cell>
          <cell r="C388" t="str">
            <v>PA-EL-071</v>
          </cell>
          <cell r="D388" t="str">
            <v>FORNECIMENTO E INSTALAÇÃO DE LUMINÁRIA TIPO EMBUTIDA, REFERÊNCIA IL0016</v>
          </cell>
          <cell r="E388" t="str">
            <v>un</v>
          </cell>
          <cell r="F388">
            <v>11</v>
          </cell>
          <cell r="G388">
            <v>103.33</v>
          </cell>
        </row>
        <row r="389">
          <cell r="A389">
            <v>390</v>
          </cell>
          <cell r="B389" t="str">
            <v>EMURB</v>
          </cell>
          <cell r="C389" t="str">
            <v>PA-EL-072</v>
          </cell>
          <cell r="D389" t="str">
            <v>FORNECIMENTO E INSTALAÇÃO DE LUMINÁRIA TIPO EMBUTIDA, REFERÊNCIA 606MD ESPECIAL</v>
          </cell>
          <cell r="E389" t="str">
            <v>un</v>
          </cell>
          <cell r="F389">
            <v>127</v>
          </cell>
          <cell r="G389">
            <v>330.86</v>
          </cell>
        </row>
        <row r="390">
          <cell r="A390">
            <v>391</v>
          </cell>
          <cell r="B390" t="str">
            <v>EMURB</v>
          </cell>
          <cell r="C390" t="str">
            <v>PA-EL-073</v>
          </cell>
          <cell r="D390" t="str">
            <v>FORNECIMENTO E INSTALAÇÃO DE LUMINÁRIA TIPO PENDENTE, REFERÊNCIA B-1001P</v>
          </cell>
          <cell r="E390" t="str">
            <v>un</v>
          </cell>
          <cell r="F390">
            <v>13</v>
          </cell>
          <cell r="G390">
            <v>193.64</v>
          </cell>
        </row>
        <row r="391">
          <cell r="A391">
            <v>392</v>
          </cell>
          <cell r="B391" t="str">
            <v>EMURB</v>
          </cell>
          <cell r="C391" t="str">
            <v>PA-EL-074</v>
          </cell>
          <cell r="D391" t="str">
            <v>FORNECIMENTO E INSTALAÇÃO DE LUMINÁRIA TIPO PENDENTE H=5M PISO, REFERÊNCIA RK-154</v>
          </cell>
          <cell r="E391" t="str">
            <v>un</v>
          </cell>
          <cell r="F391">
            <v>24</v>
          </cell>
          <cell r="G391">
            <v>1078.67</v>
          </cell>
        </row>
        <row r="392">
          <cell r="A392">
            <v>393</v>
          </cell>
          <cell r="B392" t="str">
            <v>EMURB</v>
          </cell>
          <cell r="C392" t="str">
            <v>PA-EL-075</v>
          </cell>
          <cell r="D392" t="str">
            <v>FORNECIMENTO E INSTALAÇÃO DE LUMINÁRIA TIPO PENDENTE, REFERÊNCIA RI-51/3 COM LENTE PLANA TEMPERADA</v>
          </cell>
          <cell r="E392" t="str">
            <v>un</v>
          </cell>
          <cell r="F392">
            <v>5</v>
          </cell>
          <cell r="G392">
            <v>145.05000000000001</v>
          </cell>
        </row>
        <row r="393">
          <cell r="A393">
            <v>394</v>
          </cell>
          <cell r="B393" t="str">
            <v>EMURB</v>
          </cell>
          <cell r="C393" t="str">
            <v>PA-EL-076</v>
          </cell>
          <cell r="D393" t="str">
            <v>FORNECIMENTO E INSTALAÇÃO DE LUMINÁRIA TIPO REFLETORA, REFERÊNCIA MA314</v>
          </cell>
          <cell r="E393" t="str">
            <v>un</v>
          </cell>
          <cell r="F393">
            <v>105</v>
          </cell>
          <cell r="G393">
            <v>145.80000000000001</v>
          </cell>
        </row>
        <row r="394">
          <cell r="A394">
            <v>395</v>
          </cell>
          <cell r="B394" t="str">
            <v>EMURB</v>
          </cell>
          <cell r="C394" t="str">
            <v>PA-EL-077</v>
          </cell>
          <cell r="D394" t="str">
            <v>FORNECIMENTO E INSTALAÇÃO DE CÂMERA DE VIDEO EM CAIXA 4X4"</v>
          </cell>
          <cell r="E394" t="str">
            <v>un</v>
          </cell>
          <cell r="F394">
            <v>48</v>
          </cell>
          <cell r="G394">
            <v>614.99</v>
          </cell>
        </row>
        <row r="395">
          <cell r="A395">
            <v>396</v>
          </cell>
          <cell r="B395" t="str">
            <v>EMURB</v>
          </cell>
          <cell r="C395" t="str">
            <v>PA-EL-078</v>
          </cell>
          <cell r="D395" t="str">
            <v>FORNECIMENTO E INSTALAÇÃO DE CUBICULO BLINDADO SF6 DE MÉDIA TENSÃO, PADRÃO CONCESSIONÁRIA 24KV/630A</v>
          </cell>
          <cell r="E395" t="str">
            <v>un</v>
          </cell>
          <cell r="F395">
            <v>1</v>
          </cell>
          <cell r="G395">
            <v>153331.13</v>
          </cell>
        </row>
        <row r="396">
          <cell r="A396">
            <v>397</v>
          </cell>
          <cell r="B396" t="str">
            <v>EMURB</v>
          </cell>
          <cell r="C396" t="str">
            <v>PA-EL-079</v>
          </cell>
          <cell r="D396" t="str">
            <v>FORNECIMENTO E INSTALAÇÃO DE SENSOR DE PRESENÇA INFRAVERMELHO (DETECTOR DE MOVIMENTO) CARGA MÍNIMA 400/W/220V, COM AJUSTE DE TEMPO, TENSÃO DE ALIMENTAÇÃO 220V(FN), BASE ARTICULADA, LENTE DE VARREDURA 120º A 180º E ALCANCE FRONTAL MÍNIMO 6 METROS</v>
          </cell>
          <cell r="E396" t="str">
            <v>un</v>
          </cell>
          <cell r="F396">
            <v>127</v>
          </cell>
          <cell r="G396">
            <v>172.26</v>
          </cell>
        </row>
        <row r="397">
          <cell r="A397">
            <v>398</v>
          </cell>
          <cell r="B397" t="str">
            <v>EMURB</v>
          </cell>
          <cell r="C397" t="str">
            <v>PA-EL-080</v>
          </cell>
          <cell r="D397" t="str">
            <v>FORNECIMENTO E INSTALAÇÃO DE AUTO TRANSFORMADOR TRIFÁSICO A SECO COM CAIXA 5KVA, TENSÃO DE ENTRADA 380V/(3F)/TENSÃO DE SAIDA 127/220V (3F+N), GRAU DE PROTECAO IP-23</v>
          </cell>
          <cell r="E397" t="str">
            <v>un</v>
          </cell>
          <cell r="F397">
            <v>22</v>
          </cell>
          <cell r="G397">
            <v>1167.79</v>
          </cell>
        </row>
        <row r="398">
          <cell r="A398">
            <v>399</v>
          </cell>
          <cell r="B398" t="str">
            <v>EMURB</v>
          </cell>
          <cell r="C398" t="str">
            <v>PA-EL-082</v>
          </cell>
          <cell r="D398" t="str">
            <v>FORNECIMENTO E INSTALAÇÃO DE LUMINÁRIA TIPO PENDENTE, REFERÊNCIA RK 112</v>
          </cell>
          <cell r="E398" t="str">
            <v>un</v>
          </cell>
          <cell r="F398">
            <v>10</v>
          </cell>
          <cell r="G398">
            <v>578.79</v>
          </cell>
        </row>
        <row r="399">
          <cell r="A399">
            <v>400</v>
          </cell>
          <cell r="B399" t="str">
            <v>EMURB</v>
          </cell>
          <cell r="C399" t="str">
            <v>PA-EL-083</v>
          </cell>
          <cell r="D399" t="str">
            <v>FORNECIMENTO E INSTALAÇÃO DE LUMINÁRIA TIPO LINEAR COM TRILHO ELETRIFICADO SUSPENSO, REFERÊNCIA RK 514</v>
          </cell>
          <cell r="E399" t="str">
            <v>m</v>
          </cell>
          <cell r="F399">
            <v>60</v>
          </cell>
          <cell r="G399">
            <v>401.39</v>
          </cell>
        </row>
        <row r="400">
          <cell r="A400">
            <v>401</v>
          </cell>
          <cell r="B400" t="str">
            <v>EMURB</v>
          </cell>
          <cell r="C400" t="str">
            <v>PA-EL-084</v>
          </cell>
          <cell r="D400" t="str">
            <v>FORNECIMENTO E INSTALAÇÃO DE LUMINÁRIA TIPO PLAFONIER, REFERÊNCIA RK 203</v>
          </cell>
          <cell r="E400" t="str">
            <v>un</v>
          </cell>
          <cell r="F400">
            <v>3</v>
          </cell>
          <cell r="G400">
            <v>190.16</v>
          </cell>
        </row>
        <row r="401">
          <cell r="A401">
            <v>402</v>
          </cell>
          <cell r="B401" t="str">
            <v>EMURB</v>
          </cell>
          <cell r="C401" t="str">
            <v>PA-EL-085</v>
          </cell>
          <cell r="D401" t="str">
            <v>FORNECIMENTO E INSTALAÇÃO DE LUMINÁRIA TIPO PENDENTE COM REBATEDOR, REFERÊNCIA RK 384</v>
          </cell>
          <cell r="E401" t="str">
            <v>un</v>
          </cell>
          <cell r="F401">
            <v>44</v>
          </cell>
          <cell r="G401">
            <v>86.29</v>
          </cell>
        </row>
        <row r="402">
          <cell r="A402">
            <v>403</v>
          </cell>
          <cell r="B402" t="str">
            <v>EMURB</v>
          </cell>
          <cell r="C402" t="str">
            <v>PA-EL-086</v>
          </cell>
          <cell r="D402" t="str">
            <v>FORNECIMENTO E INSTALAÇÃO DE LUMINÁRIA TIPO SPOT, REFERÊNCIA RK 364</v>
          </cell>
          <cell r="E402" t="str">
            <v>un</v>
          </cell>
          <cell r="F402">
            <v>180</v>
          </cell>
          <cell r="G402">
            <v>210.27</v>
          </cell>
        </row>
        <row r="403">
          <cell r="A403">
            <v>404</v>
          </cell>
          <cell r="B403" t="str">
            <v>EMURB</v>
          </cell>
          <cell r="C403" t="str">
            <v>PA-ELEV-001</v>
          </cell>
          <cell r="D403" t="str">
            <v>FORNECIMENTO E INSTALAÇÃO DE ELEVADOR PASSAGEIROS 29 PESSOAS / 2175 kg / 12 PARADAS / PERCURSO 38,8m / VELOCIDADE 1,75m/s (CAIXA 2,80 x 3,76m)</v>
          </cell>
          <cell r="E403" t="str">
            <v>UN</v>
          </cell>
          <cell r="F403">
            <v>1</v>
          </cell>
          <cell r="G403">
            <v>574078.39</v>
          </cell>
        </row>
        <row r="404">
          <cell r="A404">
            <v>405</v>
          </cell>
          <cell r="B404" t="str">
            <v>EMURB</v>
          </cell>
          <cell r="C404" t="str">
            <v>PA-ELEV-002</v>
          </cell>
          <cell r="D404" t="str">
            <v>FORNECIMENTO E INSTALAÇÃO DE ELEVADOR PASSAGEIROS 12 PESSOAS / 900 kg / 12 PARADAS / PERCURSO 38,8m VELOCIDADE 1,75m/s (CAIXA 2,20 x 2,20m)</v>
          </cell>
          <cell r="E404" t="str">
            <v>UN</v>
          </cell>
          <cell r="F404">
            <v>1</v>
          </cell>
          <cell r="G404">
            <v>231681.63</v>
          </cell>
        </row>
        <row r="405">
          <cell r="A405">
            <v>406</v>
          </cell>
          <cell r="B405" t="str">
            <v>EMURB</v>
          </cell>
          <cell r="C405" t="str">
            <v>PA-ELEV-003</v>
          </cell>
          <cell r="D405" t="str">
            <v>FORNECIMENTO E INSTALAÇÃO DE ELEVADOR PASSAGEIROS 20 PESSOAS / 1500 kg / 14 PARADAS / PERCURSO 48,3m / VELOCIDADE 1,75m/s (CAIXA 2,50 x 2,50m)</v>
          </cell>
          <cell r="E405" t="str">
            <v>UN</v>
          </cell>
          <cell r="F405">
            <v>1</v>
          </cell>
          <cell r="G405">
            <v>257822.7</v>
          </cell>
        </row>
        <row r="406">
          <cell r="A406">
            <v>407</v>
          </cell>
          <cell r="B406" t="str">
            <v>EMURB</v>
          </cell>
          <cell r="C406" t="str">
            <v>PA-ELEV-004</v>
          </cell>
          <cell r="D406" t="str">
            <v>FORNECIMENTO E INSTALAÇÃO DE ELEVADOR PASSAGEIROS 12 PESSOAS / 900 kg /  14 PARADAS / PERCURSO 48,3m / VELOCIDADE 1,75m/s (CAIXA 2,20 x 2,20m)</v>
          </cell>
          <cell r="E406" t="str">
            <v>UN</v>
          </cell>
          <cell r="F406">
            <v>2</v>
          </cell>
          <cell r="G406">
            <v>186831.76</v>
          </cell>
        </row>
        <row r="407">
          <cell r="A407">
            <v>408</v>
          </cell>
          <cell r="B407" t="str">
            <v>EMURB</v>
          </cell>
          <cell r="C407" t="str">
            <v>PA-ELEV-005</v>
          </cell>
          <cell r="D407" t="str">
            <v>FORNECIMENTO E INSTALAÇÃO DE PLATAFORMA HIDRÁULICA PARA DEFICIENTE</v>
          </cell>
          <cell r="E407" t="str">
            <v>un</v>
          </cell>
          <cell r="F407">
            <v>1</v>
          </cell>
          <cell r="G407">
            <v>20338.77</v>
          </cell>
        </row>
        <row r="408">
          <cell r="A408">
            <v>409</v>
          </cell>
          <cell r="B408" t="str">
            <v>EMURB</v>
          </cell>
          <cell r="C408" t="str">
            <v>PA-ESQ-001</v>
          </cell>
          <cell r="D408" t="str">
            <v>PORTA EM ESTRUTURA TUBULAR - ALUMÍNIO REVESTIDO - CHAPA PERFURADA EM ALUMÍNIO 4mm - 2 FACES</v>
          </cell>
          <cell r="E408" t="str">
            <v>M2</v>
          </cell>
          <cell r="F408">
            <v>45.31</v>
          </cell>
          <cell r="G408">
            <v>1004.62</v>
          </cell>
        </row>
        <row r="409">
          <cell r="A409">
            <v>410</v>
          </cell>
          <cell r="B409" t="str">
            <v>EMURB</v>
          </cell>
          <cell r="C409" t="str">
            <v>PA-ESQ-002</v>
          </cell>
          <cell r="D409" t="str">
            <v>FORNECIMENTO E INSTALAÇÃO DE CAIXILHO DE ALUMÍNIO COM PINTURA ELETROSTÁTICA - SISTEMA STRUTURAL GLASING P/ VIDRO LAMINADO 12mm</v>
          </cell>
          <cell r="E409" t="str">
            <v>M2</v>
          </cell>
          <cell r="F409">
            <v>263</v>
          </cell>
          <cell r="G409">
            <v>891.87</v>
          </cell>
        </row>
        <row r="410">
          <cell r="A410">
            <v>411</v>
          </cell>
          <cell r="B410" t="str">
            <v>EMURB</v>
          </cell>
          <cell r="C410" t="str">
            <v>PA-ESQ-003</v>
          </cell>
          <cell r="D410" t="str">
            <v>FORNECIMENTO E INSTALAÇÃO DE CAIXILHO DE ALUMÍNIO COM PINTURA ELETROSTÁTICA - SISTEMA STRUTURAL GLASING P/ VIDRO LAMINADO 16mm</v>
          </cell>
          <cell r="E410" t="str">
            <v>M2</v>
          </cell>
          <cell r="F410">
            <v>220.36</v>
          </cell>
          <cell r="G410">
            <v>891.87</v>
          </cell>
        </row>
        <row r="411">
          <cell r="A411">
            <v>412</v>
          </cell>
          <cell r="B411" t="str">
            <v>EMURB</v>
          </cell>
          <cell r="C411" t="str">
            <v>PA-ESQ-004</v>
          </cell>
          <cell r="D411" t="str">
            <v>FORNECIMENTO E INSTALAÇÃO DE CAIXILHO DE ALUMÍNIO COM PINTURA ELETROSTÁTICA - SISTEMA STRUTURAL GLASING P/ VIDRO LAMINADO 8mm</v>
          </cell>
          <cell r="E411" t="str">
            <v>M2</v>
          </cell>
          <cell r="F411">
            <v>546.34999999999991</v>
          </cell>
          <cell r="G411">
            <v>891.87</v>
          </cell>
        </row>
        <row r="412">
          <cell r="A412">
            <v>413</v>
          </cell>
          <cell r="B412" t="str">
            <v>EMURB</v>
          </cell>
          <cell r="C412" t="str">
            <v>PA-ESQ-005</v>
          </cell>
          <cell r="D412" t="str">
            <v>FORNECIMENTO E INSTALAÇÃO DE CAIXILHO DE ALUMÍNIO COM PINTURA ELETROSTÁTICA - SISTEMA STRUTURAL GLASING P/ VIDRO LAMINADO 6mm</v>
          </cell>
          <cell r="E412" t="str">
            <v>M2</v>
          </cell>
          <cell r="F412">
            <v>229.46</v>
          </cell>
          <cell r="G412">
            <v>891.87</v>
          </cell>
        </row>
        <row r="413">
          <cell r="A413">
            <v>414</v>
          </cell>
          <cell r="B413" t="str">
            <v>EMURB</v>
          </cell>
          <cell r="C413" t="str">
            <v>PA-ESQ-006</v>
          </cell>
          <cell r="D413" t="str">
            <v>FORNECIMENTO E INSTALAÇÃO DE CAIXILHO DE ALUMÍNIO COM PINTURA ELETROSTÁTICA - VENEZIANA</v>
          </cell>
          <cell r="E413" t="str">
            <v>M2</v>
          </cell>
          <cell r="F413">
            <v>62.33</v>
          </cell>
          <cell r="G413">
            <v>594.57000000000005</v>
          </cell>
        </row>
        <row r="414">
          <cell r="A414">
            <v>415</v>
          </cell>
          <cell r="B414" t="str">
            <v>EMURB</v>
          </cell>
          <cell r="C414" t="str">
            <v>PA-ESQ-007</v>
          </cell>
          <cell r="D414" t="str">
            <v>FORNECIMENTO E INSTALAÇÃO DE PORTÃO RETRÁTIL ACESSO ESTACIONAMENTO (26,00 x 3,00 M)</v>
          </cell>
          <cell r="E414" t="str">
            <v>CJ</v>
          </cell>
          <cell r="F414">
            <v>2</v>
          </cell>
          <cell r="G414">
            <v>146595.01</v>
          </cell>
        </row>
        <row r="415">
          <cell r="A415">
            <v>416</v>
          </cell>
          <cell r="B415" t="str">
            <v>EMURB</v>
          </cell>
          <cell r="C415" t="str">
            <v>PA-ESQ-008</v>
          </cell>
          <cell r="D415" t="str">
            <v>FORNECIMENTO E INSTALAÇÃO DE ESQUADRIAS DE ALUMÍNIO LINHA SUPREMA</v>
          </cell>
          <cell r="E415" t="str">
            <v>M2</v>
          </cell>
          <cell r="F415">
            <v>229.46</v>
          </cell>
          <cell r="G415">
            <v>846.84</v>
          </cell>
        </row>
        <row r="416">
          <cell r="A416">
            <v>417</v>
          </cell>
          <cell r="B416" t="str">
            <v>EMURB</v>
          </cell>
          <cell r="C416" t="str">
            <v>PA-EST-001</v>
          </cell>
          <cell r="D416" t="str">
            <v>ESTRUTURA METÁLICA TIPO STEEL-DECK (LAJE FLUTUANTE)</v>
          </cell>
          <cell r="E416" t="str">
            <v>M2</v>
          </cell>
          <cell r="F416">
            <v>1250.71</v>
          </cell>
          <cell r="G416">
            <v>101.16</v>
          </cell>
        </row>
        <row r="417">
          <cell r="A417">
            <v>418</v>
          </cell>
          <cell r="B417" t="str">
            <v>EMURB</v>
          </cell>
          <cell r="C417" t="str">
            <v>PA-EST-002</v>
          </cell>
          <cell r="D417" t="str">
            <v>FORMAS ESPECIAIS PARA ESTRUTURAS - MÓDULOS 1 e 3 - PAREDES DE CONCRETO ARQUITETÔNICO</v>
          </cell>
          <cell r="E417" t="str">
            <v>m2</v>
          </cell>
          <cell r="F417">
            <v>34524.58</v>
          </cell>
          <cell r="G417">
            <v>211.23</v>
          </cell>
        </row>
        <row r="418">
          <cell r="A418">
            <v>419</v>
          </cell>
          <cell r="B418" t="str">
            <v>EMURB</v>
          </cell>
          <cell r="C418" t="str">
            <v>PA-EST-003</v>
          </cell>
          <cell r="D418" t="str">
            <v>CONCRETO ARQUITETÔNICO BRANCO - USINADO E BOMBEÁVEL (INCLUSIVE BOMBEAMENTO)</v>
          </cell>
          <cell r="E418" t="str">
            <v>m3</v>
          </cell>
          <cell r="F418">
            <v>7716.07</v>
          </cell>
          <cell r="G418">
            <v>924.83</v>
          </cell>
        </row>
        <row r="419">
          <cell r="A419">
            <v>420</v>
          </cell>
          <cell r="B419" t="str">
            <v>EMURB</v>
          </cell>
          <cell r="C419" t="str">
            <v>PA-FUN-001</v>
          </cell>
          <cell r="D419" t="str">
            <v>ESTACÃO DE CONCRETO - DN 0,90 m</v>
          </cell>
          <cell r="E419" t="str">
            <v>m</v>
          </cell>
          <cell r="F419">
            <v>150</v>
          </cell>
          <cell r="G419">
            <v>716.69</v>
          </cell>
        </row>
        <row r="420">
          <cell r="A420">
            <v>421</v>
          </cell>
          <cell r="B420" t="str">
            <v>EMURB</v>
          </cell>
          <cell r="C420" t="str">
            <v>PA-FUN-002</v>
          </cell>
          <cell r="D420" t="str">
            <v>ESTACÃO DE CONCRETO - DN 1,00 m</v>
          </cell>
          <cell r="E420" t="str">
            <v>m</v>
          </cell>
          <cell r="F420">
            <v>1400</v>
          </cell>
          <cell r="G420">
            <v>858.88</v>
          </cell>
        </row>
        <row r="421">
          <cell r="A421">
            <v>422</v>
          </cell>
          <cell r="B421" t="str">
            <v>EMURB</v>
          </cell>
          <cell r="C421" t="str">
            <v>PA-FUN-003</v>
          </cell>
          <cell r="D421" t="str">
            <v>ESTACÃO DE CONCRETO - DN 1,20 m</v>
          </cell>
          <cell r="E421" t="str">
            <v>m</v>
          </cell>
          <cell r="F421">
            <v>450</v>
          </cell>
          <cell r="G421">
            <v>1058.72</v>
          </cell>
        </row>
        <row r="422">
          <cell r="A422">
            <v>423</v>
          </cell>
          <cell r="B422" t="str">
            <v>EMURB</v>
          </cell>
          <cell r="C422" t="str">
            <v>PA-HID-001</v>
          </cell>
          <cell r="D422" t="str">
            <v>FORNECIMENTO E ASSENTAMENTO DE TUBO DE PVC - SÉRIE ''R'' - DIÂMETRO 100 mm</v>
          </cell>
          <cell r="E422" t="str">
            <v>m</v>
          </cell>
          <cell r="F422">
            <v>158</v>
          </cell>
          <cell r="G422">
            <v>37.94</v>
          </cell>
        </row>
        <row r="423">
          <cell r="A423">
            <v>424</v>
          </cell>
          <cell r="B423" t="str">
            <v>EMURB</v>
          </cell>
          <cell r="C423" t="str">
            <v>PA-HID-002</v>
          </cell>
          <cell r="D423" t="str">
            <v>FORNECIMENTO E ASSENTAMENTO DE TUBO DE PVC - SÉRIE ''R'' - DIÂMETRO 150 mm</v>
          </cell>
          <cell r="E423" t="str">
            <v>m</v>
          </cell>
          <cell r="F423">
            <v>576</v>
          </cell>
          <cell r="G423">
            <v>71.819999999999993</v>
          </cell>
        </row>
        <row r="424">
          <cell r="A424">
            <v>425</v>
          </cell>
          <cell r="B424" t="str">
            <v>EMURB</v>
          </cell>
          <cell r="C424" t="str">
            <v>PA-HID-003</v>
          </cell>
          <cell r="D424" t="str">
            <v>FORNECIMENTO E ASSENTAMENTO DE TUBO DE PVC, VINILFORT OU SIMILAR, DIÂMETRO DE 200 mm</v>
          </cell>
          <cell r="E424" t="str">
            <v>m</v>
          </cell>
          <cell r="F424">
            <v>280</v>
          </cell>
          <cell r="G424">
            <v>83.24</v>
          </cell>
        </row>
        <row r="425">
          <cell r="A425">
            <v>426</v>
          </cell>
          <cell r="B425" t="str">
            <v>EMURB</v>
          </cell>
          <cell r="C425" t="str">
            <v>PA-HID-004</v>
          </cell>
          <cell r="D425" t="str">
            <v>FORNECIMENTO E ASSENTAMENTO DE TUBO DE PVC, VINILFORT OU SIMILAR, DIÂMETRO DE 250 mm</v>
          </cell>
          <cell r="E425" t="str">
            <v>m</v>
          </cell>
          <cell r="F425">
            <v>25</v>
          </cell>
          <cell r="G425">
            <v>143.72</v>
          </cell>
        </row>
        <row r="426">
          <cell r="A426">
            <v>427</v>
          </cell>
          <cell r="B426" t="str">
            <v>EMURB</v>
          </cell>
          <cell r="C426" t="str">
            <v>PA-HID-005</v>
          </cell>
          <cell r="D426" t="str">
            <v>FORNECIMENTO E ASSENTAMENTO DE TUBO DE COBRE - CLASSE ''E'' - Ø = 2''</v>
          </cell>
          <cell r="E426" t="str">
            <v>m</v>
          </cell>
          <cell r="F426">
            <v>3423</v>
          </cell>
          <cell r="G426">
            <v>101.03</v>
          </cell>
        </row>
        <row r="427">
          <cell r="A427">
            <v>428</v>
          </cell>
          <cell r="B427" t="str">
            <v>EMURB</v>
          </cell>
          <cell r="C427" t="str">
            <v>PA-HID-006</v>
          </cell>
          <cell r="D427" t="str">
            <v>FORNECIMENTO E INSTALAÇÃO DE CONJUNTO DE BOMBA DE RECALQUE - POTÊNCIA: 4 CV</v>
          </cell>
          <cell r="E427" t="str">
            <v>un</v>
          </cell>
          <cell r="F427">
            <v>4</v>
          </cell>
          <cell r="G427">
            <v>1524.99</v>
          </cell>
        </row>
        <row r="428">
          <cell r="A428">
            <v>429</v>
          </cell>
          <cell r="B428" t="str">
            <v>EMURB</v>
          </cell>
          <cell r="C428" t="str">
            <v>PA-HID-007</v>
          </cell>
          <cell r="D428" t="str">
            <v>AMORTECEDOR DE VIBRAÇÃO - Ø = 3/4'' - JUNTA DE BORRACHA</v>
          </cell>
          <cell r="E428" t="str">
            <v>un</v>
          </cell>
          <cell r="F428">
            <v>1</v>
          </cell>
          <cell r="G428">
            <v>102.37</v>
          </cell>
        </row>
        <row r="429">
          <cell r="A429">
            <v>430</v>
          </cell>
          <cell r="B429" t="str">
            <v>EMURB</v>
          </cell>
          <cell r="C429" t="str">
            <v>PA-HID-008</v>
          </cell>
          <cell r="D429" t="str">
            <v>AMORTECEDOR DE VIBRAÇÃO - Ø = 1 1/2'' - JUNTA DE BORRACHA</v>
          </cell>
          <cell r="E429" t="str">
            <v>m</v>
          </cell>
          <cell r="F429">
            <v>2</v>
          </cell>
          <cell r="G429">
            <v>143.35</v>
          </cell>
        </row>
        <row r="430">
          <cell r="A430">
            <v>431</v>
          </cell>
          <cell r="B430" t="str">
            <v>EMURB</v>
          </cell>
          <cell r="C430" t="str">
            <v>PA-HID-009</v>
          </cell>
          <cell r="D430" t="str">
            <v>AMORTECEDOR DE VIBRAÇÃO - Ø = 2'' - JUNTA DE BORRACHA</v>
          </cell>
          <cell r="E430" t="str">
            <v>m</v>
          </cell>
          <cell r="F430">
            <v>4</v>
          </cell>
          <cell r="G430">
            <v>156.85</v>
          </cell>
        </row>
        <row r="431">
          <cell r="A431">
            <v>432</v>
          </cell>
          <cell r="B431" t="str">
            <v>EMURB</v>
          </cell>
          <cell r="C431" t="str">
            <v>PA-HID-010</v>
          </cell>
          <cell r="D431" t="str">
            <v>AMORTECEDOR DE VIBRAÇÃO - Ø = 2 1/2'' - JUNTA DE BORRACHA</v>
          </cell>
          <cell r="E431" t="str">
            <v>un</v>
          </cell>
          <cell r="F431">
            <v>4</v>
          </cell>
          <cell r="G431">
            <v>181.53</v>
          </cell>
        </row>
        <row r="432">
          <cell r="A432">
            <v>433</v>
          </cell>
          <cell r="B432" t="str">
            <v>EMURB</v>
          </cell>
          <cell r="C432" t="str">
            <v>PA-HID-011</v>
          </cell>
          <cell r="D432" t="str">
            <v>AMORTECEDOR DE VIBRAÇÃO - Ø = 3'' - JUNTA DE BORRACHA</v>
          </cell>
          <cell r="E432" t="str">
            <v>un</v>
          </cell>
          <cell r="F432">
            <v>2</v>
          </cell>
          <cell r="G432">
            <v>206.2</v>
          </cell>
        </row>
        <row r="433">
          <cell r="A433">
            <v>434</v>
          </cell>
          <cell r="B433" t="str">
            <v>EMURB</v>
          </cell>
          <cell r="C433" t="str">
            <v>PA-HID-012</v>
          </cell>
          <cell r="D433" t="str">
            <v>FORNECIMENTO E ASSENTAMENTO DE TUBO DE PVC - CLASSE 15 - Ø = 50 mm</v>
          </cell>
          <cell r="E433" t="str">
            <v>m</v>
          </cell>
          <cell r="F433">
            <v>88</v>
          </cell>
          <cell r="G433">
            <v>26.28</v>
          </cell>
        </row>
        <row r="434">
          <cell r="A434">
            <v>435</v>
          </cell>
          <cell r="B434" t="str">
            <v>EMURB</v>
          </cell>
          <cell r="C434" t="str">
            <v>PA-HID-013</v>
          </cell>
          <cell r="D434" t="str">
            <v>FORNECIMENTO E ASSENTAMENTO DE TUBO DE PVC - CLASSE 15 - Ø = 100 mm</v>
          </cell>
          <cell r="E434" t="str">
            <v>m</v>
          </cell>
          <cell r="F434">
            <v>155</v>
          </cell>
          <cell r="G434">
            <v>69.459999999999994</v>
          </cell>
        </row>
        <row r="435">
          <cell r="A435">
            <v>436</v>
          </cell>
          <cell r="B435" t="str">
            <v>EMURB</v>
          </cell>
          <cell r="C435" t="str">
            <v>PA-HID-014</v>
          </cell>
          <cell r="D435" t="str">
            <v>FORNECIMENTO E INSTALAÇÃO DE CONJUNTO DE BOMBA SUBMERSA - POTÊNCIA: 1 CV</v>
          </cell>
          <cell r="E435" t="str">
            <v>un</v>
          </cell>
          <cell r="F435">
            <v>2</v>
          </cell>
          <cell r="G435">
            <v>1024.27</v>
          </cell>
        </row>
        <row r="436">
          <cell r="A436">
            <v>437</v>
          </cell>
          <cell r="B436" t="str">
            <v>EMURB</v>
          </cell>
          <cell r="C436" t="str">
            <v>PA-HID-016</v>
          </cell>
          <cell r="D436" t="str">
            <v>FORNECIMENTO DE INSTALAÇÃO DE CAIXA DE INSPEÇÃO 60 x 60 cm COM GRELHA</v>
          </cell>
          <cell r="E436" t="str">
            <v>un</v>
          </cell>
          <cell r="F436">
            <v>12</v>
          </cell>
          <cell r="G436">
            <v>133.9</v>
          </cell>
        </row>
        <row r="437">
          <cell r="A437">
            <v>438</v>
          </cell>
          <cell r="B437" t="str">
            <v>EMURB</v>
          </cell>
          <cell r="C437" t="str">
            <v>PA-HID-017</v>
          </cell>
          <cell r="D437" t="str">
            <v>FORNECIMENTO E INSTALAÇÃO DE CAIXA DE GORDURA COM RETENÇÃO DE SÓLIDOS 100 x 80 cm</v>
          </cell>
          <cell r="E437" t="str">
            <v>un</v>
          </cell>
          <cell r="F437">
            <v>5</v>
          </cell>
          <cell r="G437">
            <v>261.58999999999997</v>
          </cell>
        </row>
        <row r="438">
          <cell r="A438">
            <v>439</v>
          </cell>
          <cell r="B438" t="str">
            <v>EMURB</v>
          </cell>
          <cell r="C438" t="str">
            <v>PA-HID-018</v>
          </cell>
          <cell r="D438" t="str">
            <v>FORNECIMENTO E INSTALAÇÃO DE TUBO DE COBRE - CLASSE ''A'' - Ø = 1''</v>
          </cell>
          <cell r="E438" t="str">
            <v>m</v>
          </cell>
          <cell r="F438">
            <v>28</v>
          </cell>
          <cell r="G438">
            <v>62.81</v>
          </cell>
        </row>
        <row r="439">
          <cell r="A439">
            <v>440</v>
          </cell>
          <cell r="B439" t="str">
            <v>EMURB</v>
          </cell>
          <cell r="C439" t="str">
            <v>PA-HID-019</v>
          </cell>
          <cell r="D439" t="str">
            <v>FORNECIMENTO E INSTALAÇÃO DE TUBO DE COBRE - CLASSE ''A'' - Ø = 1 1/2''</v>
          </cell>
          <cell r="E439" t="str">
            <v>m</v>
          </cell>
          <cell r="F439">
            <v>72</v>
          </cell>
          <cell r="G439">
            <v>100.52</v>
          </cell>
        </row>
        <row r="440">
          <cell r="A440">
            <v>441</v>
          </cell>
          <cell r="B440" t="str">
            <v>EMURB</v>
          </cell>
          <cell r="C440" t="str">
            <v>PA-HID-022</v>
          </cell>
          <cell r="D440" t="str">
            <v>FORNECIMENTO E INSTALAÇÃO DE SISTEMA DE AQUECIMENTO SOLAR - DIMENSÃO 2,00 x 1,00 m2</v>
          </cell>
          <cell r="E440" t="str">
            <v>un</v>
          </cell>
          <cell r="F440">
            <v>36</v>
          </cell>
          <cell r="G440">
            <v>555.16</v>
          </cell>
        </row>
        <row r="441">
          <cell r="A441">
            <v>442</v>
          </cell>
          <cell r="B441" t="str">
            <v>EMURB</v>
          </cell>
          <cell r="C441" t="str">
            <v>PA-HID-023</v>
          </cell>
          <cell r="D441" t="str">
            <v>FORNECIMENTO E INSTALAÇÃO DE TANQUE TÉRMICO SOLAR/ELÉTRICO - CAPACIDADE 1.500 L</v>
          </cell>
          <cell r="E441" t="str">
            <v>cj</v>
          </cell>
          <cell r="F441">
            <v>2</v>
          </cell>
          <cell r="G441">
            <v>11089.88</v>
          </cell>
        </row>
        <row r="442">
          <cell r="A442">
            <v>443</v>
          </cell>
          <cell r="B442" t="str">
            <v>EMURB</v>
          </cell>
          <cell r="C442" t="str">
            <v>PA-HID-024</v>
          </cell>
          <cell r="D442" t="str">
            <v>ISOLANTE TÉRMICO EM POLIETILENO EXPANDIDO - Ø = 3/4''</v>
          </cell>
          <cell r="E442" t="str">
            <v>m</v>
          </cell>
          <cell r="F442">
            <v>312</v>
          </cell>
          <cell r="G442">
            <v>2.59</v>
          </cell>
        </row>
        <row r="443">
          <cell r="A443">
            <v>444</v>
          </cell>
          <cell r="B443" t="str">
            <v>EMURB</v>
          </cell>
          <cell r="C443" t="str">
            <v>PA-HID-025</v>
          </cell>
          <cell r="D443" t="str">
            <v>ISOLANTE TÉRMICO EM POLIETILENO EXPANDIDO - Ø = 1''</v>
          </cell>
          <cell r="E443" t="str">
            <v>un</v>
          </cell>
          <cell r="F443">
            <v>147</v>
          </cell>
          <cell r="G443">
            <v>2.85</v>
          </cell>
        </row>
        <row r="444">
          <cell r="A444">
            <v>445</v>
          </cell>
          <cell r="B444" t="str">
            <v>EMURB</v>
          </cell>
          <cell r="C444" t="str">
            <v>PA-HID-026</v>
          </cell>
          <cell r="D444" t="str">
            <v>ISOLANTE TÉRMICO EM POLIETILENO EXPANDIDO - Ø = 1 1/2''</v>
          </cell>
          <cell r="E444" t="str">
            <v>un</v>
          </cell>
          <cell r="F444">
            <v>214</v>
          </cell>
          <cell r="G444">
            <v>5.32</v>
          </cell>
        </row>
        <row r="445">
          <cell r="A445">
            <v>446</v>
          </cell>
          <cell r="B445" t="str">
            <v>EMURB</v>
          </cell>
          <cell r="C445" t="str">
            <v>PA-HID-027</v>
          </cell>
          <cell r="D445" t="str">
            <v>ISOLANTE TÉRMICO EM POLIETILENO EXPANDIDO - Ø = 2''</v>
          </cell>
          <cell r="E445" t="str">
            <v>m</v>
          </cell>
          <cell r="F445">
            <v>166</v>
          </cell>
          <cell r="G445">
            <v>6.86</v>
          </cell>
        </row>
        <row r="446">
          <cell r="A446">
            <v>447</v>
          </cell>
          <cell r="B446" t="str">
            <v>EMURB</v>
          </cell>
          <cell r="C446" t="str">
            <v>PA-HID-028</v>
          </cell>
          <cell r="D446" t="str">
            <v>FORNECIMENTO E ASSENTAMENTO DE TUBO DE PVC - CLASSE 15 - Ø = 1 1/2''</v>
          </cell>
          <cell r="E446" t="str">
            <v>un</v>
          </cell>
          <cell r="F446">
            <v>7</v>
          </cell>
          <cell r="G446">
            <v>24.3</v>
          </cell>
        </row>
        <row r="447">
          <cell r="A447">
            <v>448</v>
          </cell>
          <cell r="B447" t="str">
            <v>EMURB</v>
          </cell>
          <cell r="C447" t="str">
            <v>PA-HID-029</v>
          </cell>
          <cell r="D447" t="str">
            <v>FORNECIMENTO E INSTALAÇÃO DE RALO DE FUNDO ANTI-TURBILHÃO - Ø = 2''</v>
          </cell>
          <cell r="E447" t="str">
            <v>un</v>
          </cell>
          <cell r="F447">
            <v>1</v>
          </cell>
          <cell r="G447">
            <v>359.47</v>
          </cell>
        </row>
        <row r="448">
          <cell r="A448">
            <v>449</v>
          </cell>
          <cell r="B448" t="str">
            <v>EMURB</v>
          </cell>
          <cell r="C448" t="str">
            <v>PA-HID-030</v>
          </cell>
          <cell r="D448" t="str">
            <v>FORNECIMENTO E INSTALAÇÃO DE BICO RETORNO Ø = 1 1/2"</v>
          </cell>
          <cell r="E448" t="str">
            <v>un</v>
          </cell>
          <cell r="F448">
            <v>4</v>
          </cell>
          <cell r="G448">
            <v>95.4</v>
          </cell>
        </row>
        <row r="449">
          <cell r="A449">
            <v>450</v>
          </cell>
          <cell r="B449" t="str">
            <v>EMURB</v>
          </cell>
          <cell r="C449" t="str">
            <v>PA-HID-031</v>
          </cell>
          <cell r="D449" t="str">
            <v>FORNECIMENTO E INSTALAÇÃO DE BICO ASPIRADOR Ø = 1 1/2"</v>
          </cell>
          <cell r="E449" t="str">
            <v>un</v>
          </cell>
          <cell r="F449">
            <v>1</v>
          </cell>
          <cell r="G449">
            <v>84.27</v>
          </cell>
        </row>
        <row r="450">
          <cell r="A450">
            <v>451</v>
          </cell>
          <cell r="B450" t="str">
            <v>EMURB</v>
          </cell>
          <cell r="C450" t="str">
            <v>PA-HID-032</v>
          </cell>
          <cell r="D450" t="str">
            <v>FORNECIMENTO E INSTALAÇÃO DE CURVA 90º DE FERRO FUNDIDO - Ø = 150 mm</v>
          </cell>
          <cell r="E450" t="str">
            <v>un</v>
          </cell>
          <cell r="F450">
            <v>3</v>
          </cell>
          <cell r="G450">
            <v>242.13</v>
          </cell>
        </row>
        <row r="451">
          <cell r="A451">
            <v>452</v>
          </cell>
          <cell r="B451" t="str">
            <v>EMURB</v>
          </cell>
          <cell r="C451" t="str">
            <v>PA-HID-042</v>
          </cell>
          <cell r="D451" t="str">
            <v>FORNECIMENTO E ASSENTAMENTO DE TUBO DE COBRE CLASSE ''E'' -  Ø = 66 mm</v>
          </cell>
          <cell r="E451" t="str">
            <v>m</v>
          </cell>
          <cell r="F451">
            <v>269</v>
          </cell>
          <cell r="G451">
            <v>148.88</v>
          </cell>
        </row>
        <row r="452">
          <cell r="A452">
            <v>453</v>
          </cell>
          <cell r="B452" t="str">
            <v>EMURB</v>
          </cell>
          <cell r="C452" t="str">
            <v>PA-HID-043</v>
          </cell>
          <cell r="D452" t="str">
            <v>FORNECIMENTO E INSTALAÇÃO DE CAIXA PARA HIDRANTES - 900 x 600 x 170 mm</v>
          </cell>
          <cell r="E452" t="str">
            <v>un</v>
          </cell>
          <cell r="F452">
            <v>12</v>
          </cell>
          <cell r="G452">
            <v>209.79</v>
          </cell>
        </row>
        <row r="453">
          <cell r="A453">
            <v>454</v>
          </cell>
          <cell r="B453" t="str">
            <v>EMURB</v>
          </cell>
          <cell r="C453" t="str">
            <v>PA-HID-044</v>
          </cell>
          <cell r="D453" t="str">
            <v>FORNECIMENTO E INSTALAÇÃO DE BOMBA PARA HIDRANTE - POTÊNCIA 5 CV</v>
          </cell>
          <cell r="E453" t="str">
            <v>un</v>
          </cell>
          <cell r="F453">
            <v>1</v>
          </cell>
          <cell r="G453">
            <v>1482.54</v>
          </cell>
        </row>
        <row r="454">
          <cell r="A454">
            <v>455</v>
          </cell>
          <cell r="B454" t="str">
            <v>EMURB</v>
          </cell>
          <cell r="C454" t="str">
            <v>PA-HID-045</v>
          </cell>
          <cell r="D454" t="str">
            <v>FORNECIMENTO E INSTALAÇÃO DE BOMBA PARA HIDRANTE - POTÊNCIA 3 CV</v>
          </cell>
          <cell r="E454" t="str">
            <v>un</v>
          </cell>
          <cell r="F454">
            <v>1</v>
          </cell>
          <cell r="G454">
            <v>1371.02</v>
          </cell>
        </row>
        <row r="455">
          <cell r="A455">
            <v>456</v>
          </cell>
          <cell r="B455" t="str">
            <v>EMURB</v>
          </cell>
          <cell r="C455" t="str">
            <v>PA-HID-046</v>
          </cell>
          <cell r="D455" t="str">
            <v>FORNECIMENTO E ASSENTAMENTO DE TUBO DE COBRE - CLASSE ''E'' - Ø = 2 1/2''</v>
          </cell>
          <cell r="E455" t="str">
            <v>un</v>
          </cell>
          <cell r="F455">
            <v>955</v>
          </cell>
          <cell r="G455">
            <v>140.72999999999999</v>
          </cell>
        </row>
        <row r="456">
          <cell r="A456">
            <v>457</v>
          </cell>
          <cell r="B456" t="str">
            <v>EMURB</v>
          </cell>
          <cell r="C456" t="str">
            <v>PA-HID-047</v>
          </cell>
          <cell r="D456" t="str">
            <v>FORNECIMENTO E ASSENTAMENTO DE TUBO DE COBRE - CLASSE ''E'' - Ø = 3''</v>
          </cell>
          <cell r="E456" t="str">
            <v>un</v>
          </cell>
          <cell r="F456">
            <v>1179</v>
          </cell>
          <cell r="G456">
            <v>196.22</v>
          </cell>
        </row>
        <row r="457">
          <cell r="A457">
            <v>458</v>
          </cell>
          <cell r="B457" t="str">
            <v>EMURB</v>
          </cell>
          <cell r="C457" t="str">
            <v>PA-HID-048</v>
          </cell>
          <cell r="D457" t="str">
            <v>FORNECIMENTO E ASSENTAMENTO DE TUBO DE COBRE - CLASSE ''E'' - Ø = 4''</v>
          </cell>
          <cell r="E457" t="str">
            <v>m</v>
          </cell>
          <cell r="F457">
            <v>18</v>
          </cell>
          <cell r="G457">
            <v>267.97000000000003</v>
          </cell>
        </row>
        <row r="458">
          <cell r="A458">
            <v>459</v>
          </cell>
          <cell r="B458" t="str">
            <v>EMURB</v>
          </cell>
          <cell r="C458" t="str">
            <v>PA-HID-049</v>
          </cell>
          <cell r="D458" t="str">
            <v>FORNECIMENTO E INSTALAÇÃO DE BICO DE SPRINKLER</v>
          </cell>
          <cell r="E458" t="str">
            <v>un</v>
          </cell>
          <cell r="F458">
            <v>1927</v>
          </cell>
          <cell r="G458">
            <v>25.71</v>
          </cell>
        </row>
        <row r="459">
          <cell r="A459">
            <v>460</v>
          </cell>
          <cell r="B459" t="str">
            <v>EMURB</v>
          </cell>
          <cell r="C459" t="str">
            <v>PA-HID-050</v>
          </cell>
          <cell r="D459" t="str">
            <v>FORNECIMENTO E INSTALAÇÃO DE CHAVE DE FLUXO - Ø = 2''</v>
          </cell>
          <cell r="E459" t="str">
            <v>un</v>
          </cell>
          <cell r="F459">
            <v>1</v>
          </cell>
          <cell r="G459">
            <v>545.29</v>
          </cell>
        </row>
        <row r="460">
          <cell r="A460">
            <v>461</v>
          </cell>
          <cell r="B460" t="str">
            <v>EMURB</v>
          </cell>
          <cell r="C460" t="str">
            <v>PA-HID-051</v>
          </cell>
          <cell r="D460" t="str">
            <v>FORNECIMENTO E INSTALAÇÃO DE CHAVE DE FLUXO - Ø = 2 1/2''</v>
          </cell>
          <cell r="E460" t="str">
            <v>un</v>
          </cell>
          <cell r="F460">
            <v>13</v>
          </cell>
          <cell r="G460">
            <v>546.28</v>
          </cell>
        </row>
        <row r="461">
          <cell r="A461">
            <v>462</v>
          </cell>
          <cell r="B461" t="str">
            <v>EMURB</v>
          </cell>
          <cell r="C461" t="str">
            <v>PA-HID-052</v>
          </cell>
          <cell r="D461" t="str">
            <v>FORNECIMENTO E INSTALAÇÃO DE CHAVE DE FLUXO - Ø = 3''</v>
          </cell>
          <cell r="E461" t="str">
            <v>un</v>
          </cell>
          <cell r="F461">
            <v>27</v>
          </cell>
          <cell r="G461">
            <v>547.27</v>
          </cell>
        </row>
        <row r="462">
          <cell r="A462">
            <v>463</v>
          </cell>
          <cell r="B462" t="str">
            <v>EMURB</v>
          </cell>
          <cell r="C462" t="str">
            <v>PA-HID-053</v>
          </cell>
          <cell r="D462" t="str">
            <v>FORNECIMENTO E INSTALAÇÃO DE VÁLVULA GAVETA COM HASTE ASCENDENTE - Ø = 2''</v>
          </cell>
          <cell r="E462" t="str">
            <v>un</v>
          </cell>
          <cell r="F462">
            <v>1</v>
          </cell>
          <cell r="G462">
            <v>235.51</v>
          </cell>
        </row>
        <row r="463">
          <cell r="A463">
            <v>464</v>
          </cell>
          <cell r="B463" t="str">
            <v>EMURB</v>
          </cell>
          <cell r="C463" t="str">
            <v>PA-HID-054</v>
          </cell>
          <cell r="D463" t="str">
            <v>FORNECIMENTO E INSTALAÇÃO DE VÁLVULA GAVETA COM HASTE ASCENDENTE - Ø = 2 1/2''</v>
          </cell>
          <cell r="E463" t="str">
            <v>un</v>
          </cell>
          <cell r="F463">
            <v>13</v>
          </cell>
          <cell r="G463">
            <v>421.92</v>
          </cell>
        </row>
        <row r="464">
          <cell r="A464">
            <v>465</v>
          </cell>
          <cell r="B464" t="str">
            <v>EMURB</v>
          </cell>
          <cell r="C464" t="str">
            <v>PA-HID-055</v>
          </cell>
          <cell r="D464" t="str">
            <v>FORNECIMENTO E INSTALAÇÃO DE VÁLVULA GAVETA COM HASTE ASCENDENTE - Ø = 3''</v>
          </cell>
          <cell r="E464" t="str">
            <v>un</v>
          </cell>
          <cell r="F464">
            <v>25</v>
          </cell>
          <cell r="G464">
            <v>532.79</v>
          </cell>
        </row>
        <row r="465">
          <cell r="A465">
            <v>466</v>
          </cell>
          <cell r="B465" t="str">
            <v>EMURB</v>
          </cell>
          <cell r="C465" t="str">
            <v>PA-HID-056</v>
          </cell>
          <cell r="D465" t="str">
            <v>FORNECIMENTO E INSTALAÇÃO DE VÁLVULA GAVETA COM HASTE ASCENDENTE - Ø = 4''</v>
          </cell>
          <cell r="E465" t="str">
            <v>un</v>
          </cell>
          <cell r="F465">
            <v>2</v>
          </cell>
          <cell r="G465">
            <v>874.55</v>
          </cell>
        </row>
        <row r="466">
          <cell r="A466">
            <v>467</v>
          </cell>
          <cell r="B466" t="str">
            <v>EMURB</v>
          </cell>
          <cell r="C466" t="str">
            <v>PA-HID-057</v>
          </cell>
          <cell r="D466" t="str">
            <v>FORNECIMENTO E INSTALAÇÃO DE VÁLVULA GLOBO EXTREMIDADE ROSCADA - Ø = 1''</v>
          </cell>
          <cell r="E466" t="str">
            <v>un</v>
          </cell>
          <cell r="F466">
            <v>80</v>
          </cell>
          <cell r="G466">
            <v>113.56</v>
          </cell>
        </row>
        <row r="467">
          <cell r="A467">
            <v>468</v>
          </cell>
          <cell r="B467" t="str">
            <v>EMURB</v>
          </cell>
          <cell r="C467" t="str">
            <v>PA-HID-058</v>
          </cell>
          <cell r="D467" t="str">
            <v>FORNECIMENTO E INSTALAÇÃO DE VISOR DE FLUXO EXTREMIDADE ROSCADA - Ø = 1''</v>
          </cell>
          <cell r="E467" t="str">
            <v>un</v>
          </cell>
          <cell r="F467">
            <v>39</v>
          </cell>
          <cell r="G467">
            <v>394.71</v>
          </cell>
        </row>
        <row r="468">
          <cell r="A468">
            <v>469</v>
          </cell>
          <cell r="B468" t="str">
            <v>EMURB</v>
          </cell>
          <cell r="C468" t="str">
            <v>PA-HID-060</v>
          </cell>
          <cell r="D468" t="str">
            <v>FORNECIMENTO E INSTALAÇÃO DE DIVISÓRIAS MODULARES DIPLOMAC REF. DIMO08 OU SIMILAR REVEST. LAM. MELAMÍNICO - PARA SANITÁRIO</v>
          </cell>
          <cell r="E468" t="str">
            <v>m2</v>
          </cell>
          <cell r="F468">
            <v>619.27</v>
          </cell>
          <cell r="G468">
            <v>377.84</v>
          </cell>
        </row>
        <row r="469">
          <cell r="A469">
            <v>470</v>
          </cell>
          <cell r="B469" t="str">
            <v>EMURB</v>
          </cell>
          <cell r="C469" t="str">
            <v>PA-HID-062</v>
          </cell>
          <cell r="D469" t="str">
            <v>FORNECIMENTO E COLOCAÇÃO DE ESPELHO CRISTAL COM BORDAS BISELADAS - ESPESSURA = 5 MM - PARA SANITÁRIOS</v>
          </cell>
          <cell r="E469" t="str">
            <v>m2</v>
          </cell>
          <cell r="F469">
            <v>99.12</v>
          </cell>
          <cell r="G469">
            <v>307.10000000000002</v>
          </cell>
        </row>
        <row r="470">
          <cell r="A470">
            <v>471</v>
          </cell>
          <cell r="B470" t="str">
            <v>EMURB</v>
          </cell>
          <cell r="C470" t="str">
            <v>PA-HID-063</v>
          </cell>
          <cell r="D470" t="str">
            <v>FORNECIMENTO E INSTALAÇÃO DE TOALHEIRO MELHORAMENTO OU SIMILAR</v>
          </cell>
          <cell r="E470" t="str">
            <v>un</v>
          </cell>
          <cell r="F470">
            <v>90</v>
          </cell>
          <cell r="G470">
            <v>49.55</v>
          </cell>
        </row>
        <row r="471">
          <cell r="A471">
            <v>472</v>
          </cell>
          <cell r="B471" t="str">
            <v>EMURB</v>
          </cell>
          <cell r="C471" t="str">
            <v>PA-HID-064</v>
          </cell>
          <cell r="D471" t="str">
            <v>SABONETEIRA MELHORAMENTOS PARA SABÃO LÍQUIDO OU SIMILAR</v>
          </cell>
          <cell r="E471" t="str">
            <v>un</v>
          </cell>
          <cell r="F471">
            <v>94</v>
          </cell>
          <cell r="G471">
            <v>47.02</v>
          </cell>
        </row>
        <row r="472">
          <cell r="A472">
            <v>473</v>
          </cell>
          <cell r="B472" t="str">
            <v>EMURB</v>
          </cell>
          <cell r="C472" t="str">
            <v>PA-HID-065</v>
          </cell>
          <cell r="D472" t="str">
            <v>FORNECIMENTO E INSTALAÇÃO DE DISPENSADOR DUPLO PARA PAPEL HIG. LINHA CONTURA BOBRICK REF. B4388 OU SIMILAR</v>
          </cell>
          <cell r="E472" t="str">
            <v>un</v>
          </cell>
          <cell r="F472">
            <v>137</v>
          </cell>
          <cell r="G472">
            <v>868.66</v>
          </cell>
        </row>
        <row r="473">
          <cell r="A473">
            <v>474</v>
          </cell>
          <cell r="B473" t="str">
            <v>EMURB</v>
          </cell>
          <cell r="C473" t="str">
            <v>PA-HID-066</v>
          </cell>
          <cell r="D473" t="str">
            <v>FORNECIMENTO E INSTALAÇÃO DE LIXEIRA PARA ABSORVENTES FEM. LINHA CONTURA BOBRICK REF. B4354 OU SIMILAR</v>
          </cell>
          <cell r="E473" t="str">
            <v>un</v>
          </cell>
          <cell r="F473">
            <v>137</v>
          </cell>
          <cell r="G473">
            <v>1524.29</v>
          </cell>
        </row>
        <row r="474">
          <cell r="A474">
            <v>475</v>
          </cell>
          <cell r="B474" t="str">
            <v>EMURB</v>
          </cell>
          <cell r="C474" t="str">
            <v>PA-HID-067</v>
          </cell>
          <cell r="D474" t="str">
            <v>FORNECIMENTO E INSTALAÇÃO DE TORNEIRA MESA DECA REF. 1256 C50 CROMADA OU SIMILAR</v>
          </cell>
          <cell r="E474" t="str">
            <v>un</v>
          </cell>
          <cell r="F474">
            <v>11</v>
          </cell>
          <cell r="G474">
            <v>450.1</v>
          </cell>
        </row>
        <row r="475">
          <cell r="A475">
            <v>476</v>
          </cell>
          <cell r="B475" t="str">
            <v>EMURB</v>
          </cell>
          <cell r="C475" t="str">
            <v>PA-PA-001</v>
          </cell>
          <cell r="D475" t="str">
            <v>FORNECIMENTO E PLANTIO DE ÁRVORE: NOME POPULAR - PAU-FERRO - H = 2,50 m - DAP = 7 cm</v>
          </cell>
          <cell r="E475" t="str">
            <v>un</v>
          </cell>
          <cell r="F475">
            <v>33</v>
          </cell>
          <cell r="G475">
            <v>521.37</v>
          </cell>
        </row>
        <row r="476">
          <cell r="A476">
            <v>477</v>
          </cell>
          <cell r="B476" t="str">
            <v>EMURB</v>
          </cell>
          <cell r="C476" t="str">
            <v>PA-PA-002</v>
          </cell>
          <cell r="D476" t="str">
            <v>FORNECIMENTO E PLANTIO DE ÁRVORE: NOME POPULAR - SIBIPIRUNA - H = 2,50 m - DAP = 7 cm</v>
          </cell>
          <cell r="E476" t="str">
            <v>un</v>
          </cell>
          <cell r="F476">
            <v>33</v>
          </cell>
          <cell r="G476">
            <v>521.37</v>
          </cell>
        </row>
        <row r="477">
          <cell r="A477">
            <v>478</v>
          </cell>
          <cell r="B477" t="str">
            <v>EMURB</v>
          </cell>
          <cell r="C477" t="str">
            <v>PA-PA-003</v>
          </cell>
          <cell r="D477" t="str">
            <v>FORNECIMENTO E PLANTIO DE ÁRVORE: NOME POPULAR - IPÊ-ROXO - H = 2,50 m - DAP = 7 cm</v>
          </cell>
          <cell r="E477" t="str">
            <v>un</v>
          </cell>
          <cell r="F477">
            <v>33</v>
          </cell>
          <cell r="G477">
            <v>521.37</v>
          </cell>
        </row>
        <row r="478">
          <cell r="A478">
            <v>479</v>
          </cell>
          <cell r="B478" t="str">
            <v>EMURB</v>
          </cell>
          <cell r="C478" t="str">
            <v>PA-PA-004</v>
          </cell>
          <cell r="D478" t="str">
            <v>FORNECIMENTO E PLANTIO DE ÁRVORE: NOME POPULAR - QUARESMEIRA - H = 2,50 m - DAP = 7 cm</v>
          </cell>
          <cell r="E478" t="str">
            <v>un</v>
          </cell>
          <cell r="F478">
            <v>33</v>
          </cell>
          <cell r="G478">
            <v>521.37</v>
          </cell>
        </row>
        <row r="479">
          <cell r="A479">
            <v>480</v>
          </cell>
          <cell r="B479" t="str">
            <v>EMURB</v>
          </cell>
          <cell r="C479" t="str">
            <v>PA-PA-005</v>
          </cell>
          <cell r="D479" t="str">
            <v>CORTE RASO COM PODA DRÁSTICA E DESTOCA COM DAP = 5,01 a 15,00 cm</v>
          </cell>
          <cell r="E479" t="str">
            <v>un</v>
          </cell>
          <cell r="F479">
            <v>11</v>
          </cell>
          <cell r="G479">
            <v>282.83</v>
          </cell>
        </row>
        <row r="480">
          <cell r="A480">
            <v>481</v>
          </cell>
          <cell r="B480" t="str">
            <v>EMURB</v>
          </cell>
          <cell r="C480" t="str">
            <v>PA-PA-006</v>
          </cell>
          <cell r="D480" t="str">
            <v>CORTE RASO COM PODA DRÁSTICA E DESTOCA COM DAP = 15,01 a 30,00 cm</v>
          </cell>
          <cell r="E480" t="str">
            <v>un</v>
          </cell>
          <cell r="F480">
            <v>7</v>
          </cell>
          <cell r="G480">
            <v>407.32</v>
          </cell>
        </row>
        <row r="481">
          <cell r="A481">
            <v>482</v>
          </cell>
          <cell r="B481" t="str">
            <v>EMURB</v>
          </cell>
          <cell r="C481" t="str">
            <v>PA-PA-007</v>
          </cell>
          <cell r="D481" t="str">
            <v>CORTE RASO COM PODA DRÁSTICA E DESTOCA COM DAP = 30,01 a 50,00 cm</v>
          </cell>
          <cell r="E481" t="str">
            <v>un</v>
          </cell>
          <cell r="F481">
            <v>4</v>
          </cell>
          <cell r="G481">
            <v>496.44</v>
          </cell>
        </row>
        <row r="482">
          <cell r="A482">
            <v>483</v>
          </cell>
          <cell r="B482" t="str">
            <v>EMURB</v>
          </cell>
          <cell r="C482" t="str">
            <v>PA-PA-008</v>
          </cell>
          <cell r="D482" t="str">
            <v>TRANSPLANTE DE ÁRVORES COM DAP = 5,01 a 15,00 cm</v>
          </cell>
          <cell r="E482" t="str">
            <v>un</v>
          </cell>
          <cell r="F482">
            <v>15</v>
          </cell>
          <cell r="G482">
            <v>195.98</v>
          </cell>
        </row>
        <row r="483">
          <cell r="A483">
            <v>484</v>
          </cell>
          <cell r="B483" t="str">
            <v>EMURB</v>
          </cell>
          <cell r="C483" t="str">
            <v>PA-PA-009</v>
          </cell>
          <cell r="D483" t="str">
            <v>TRANSPLANTE DE ÁRVORES COM DAP = 15,01 a 30,00 cm</v>
          </cell>
          <cell r="E483" t="str">
            <v>un</v>
          </cell>
          <cell r="F483">
            <v>8</v>
          </cell>
          <cell r="G483">
            <v>370.75</v>
          </cell>
        </row>
        <row r="484">
          <cell r="A484">
            <v>485</v>
          </cell>
          <cell r="B484" t="str">
            <v>EMURB</v>
          </cell>
          <cell r="C484" t="str">
            <v>PA-PA-010</v>
          </cell>
          <cell r="D484" t="str">
            <v>TRANSPLANTE DE ÁRVORES COM DAP = 30,01 a 50,00 cm</v>
          </cell>
          <cell r="E484" t="str">
            <v>un</v>
          </cell>
          <cell r="F484">
            <v>4</v>
          </cell>
          <cell r="G484">
            <v>579.16999999999996</v>
          </cell>
        </row>
        <row r="485">
          <cell r="A485">
            <v>486</v>
          </cell>
          <cell r="B485" t="str">
            <v>EMURB</v>
          </cell>
          <cell r="C485" t="str">
            <v>PA-PA-011</v>
          </cell>
          <cell r="D485" t="str">
            <v>FORNECIMENTO E PLANTIO DE LICUALA - h = 1,00 m</v>
          </cell>
          <cell r="E485" t="str">
            <v>un</v>
          </cell>
          <cell r="F485">
            <v>2</v>
          </cell>
          <cell r="G485">
            <v>373.51</v>
          </cell>
        </row>
        <row r="486">
          <cell r="A486">
            <v>487</v>
          </cell>
          <cell r="B486" t="str">
            <v>EMURB</v>
          </cell>
          <cell r="C486" t="str">
            <v>PA-PA-012</v>
          </cell>
          <cell r="D486" t="str">
            <v>FORNECIMENTO E PLANTIO DE GRAMA SANTO AGOSTINHO (STENOTAPHRUM SECUNDATUM)</v>
          </cell>
          <cell r="E486" t="str">
            <v>m2</v>
          </cell>
          <cell r="F486">
            <v>100</v>
          </cell>
          <cell r="G486">
            <v>243.26</v>
          </cell>
        </row>
        <row r="487">
          <cell r="A487">
            <v>488</v>
          </cell>
          <cell r="B487" t="str">
            <v>EMURB</v>
          </cell>
          <cell r="C487" t="str">
            <v>PA-PA-013</v>
          </cell>
          <cell r="D487" t="str">
            <v>FORNECIMENTO E PLANTIO DE IRIS DA PRAIA (NEOMARICA GRACILIS) 25 MUDAS POR M2 ALTURA = 0,40m</v>
          </cell>
          <cell r="E487" t="str">
            <v>m2</v>
          </cell>
          <cell r="F487">
            <v>15</v>
          </cell>
          <cell r="G487">
            <v>265.44</v>
          </cell>
        </row>
        <row r="488">
          <cell r="A488">
            <v>489</v>
          </cell>
          <cell r="B488" t="str">
            <v>EMURB</v>
          </cell>
          <cell r="C488" t="str">
            <v>PA-PA-014</v>
          </cell>
          <cell r="D488" t="str">
            <v>FORNECIMENTO E PLANTIO DE BARBA DE SERPENTE (OPHIOPOGON JABURAN) 40 MUDAS POR M2 ALTURA = 0,30m</v>
          </cell>
          <cell r="E488" t="str">
            <v>m2</v>
          </cell>
          <cell r="F488">
            <v>10</v>
          </cell>
          <cell r="G488">
            <v>305.25</v>
          </cell>
        </row>
        <row r="489">
          <cell r="A489">
            <v>490</v>
          </cell>
          <cell r="B489" t="str">
            <v>EMURB</v>
          </cell>
          <cell r="C489" t="str">
            <v>PA-PA-015</v>
          </cell>
          <cell r="D489" t="str">
            <v>FORNECIMENTO E PLANTIO DE GUARICANA FOLHA LARGA (GEONOMA GAMIOVA) 5 MUDAS POR M2 ALTURA = 1,00m</v>
          </cell>
          <cell r="E489" t="str">
            <v>m2</v>
          </cell>
          <cell r="F489">
            <v>5</v>
          </cell>
          <cell r="G489">
            <v>521.37</v>
          </cell>
        </row>
        <row r="490">
          <cell r="A490">
            <v>491</v>
          </cell>
          <cell r="B490" t="str">
            <v>EMURB</v>
          </cell>
          <cell r="C490" t="str">
            <v>PA-PA-016</v>
          </cell>
          <cell r="D490" t="str">
            <v>FORNECIMENTO E PLANTIO DE PALMEIRA BAMBU (CHAMAEDOREA COSTARICANA) ALTURA = 2,00m</v>
          </cell>
          <cell r="E490" t="str">
            <v>un</v>
          </cell>
          <cell r="F490">
            <v>2</v>
          </cell>
          <cell r="G490">
            <v>464.5</v>
          </cell>
        </row>
        <row r="491">
          <cell r="A491">
            <v>492</v>
          </cell>
          <cell r="B491" t="str">
            <v>EMURB</v>
          </cell>
          <cell r="C491" t="str">
            <v>PA-PA-017</v>
          </cell>
          <cell r="D491" t="str">
            <v>FORNECIMENTO E PLANTIO DE PALMEIRINHA DE ERNESTO (CHAMAEDORA ERNESTI-AUGUSTI) ALTURA = 1,50m</v>
          </cell>
          <cell r="E491" t="str">
            <v>un</v>
          </cell>
          <cell r="F491">
            <v>2</v>
          </cell>
          <cell r="G491">
            <v>441.75</v>
          </cell>
        </row>
        <row r="492">
          <cell r="A492">
            <v>493</v>
          </cell>
          <cell r="B492" t="str">
            <v>EMURB</v>
          </cell>
          <cell r="C492" t="str">
            <v>PA-PA-018</v>
          </cell>
          <cell r="D492" t="str">
            <v>FORNECIMENTO E PLANTIO DE PAXIUBA (SOCRATEA EXORRHIZA) ALTURA = 4,00m</v>
          </cell>
          <cell r="E492" t="str">
            <v>un</v>
          </cell>
          <cell r="F492">
            <v>4</v>
          </cell>
          <cell r="G492">
            <v>805.74</v>
          </cell>
        </row>
        <row r="493">
          <cell r="A493">
            <v>494</v>
          </cell>
          <cell r="B493" t="str">
            <v>EMURB</v>
          </cell>
          <cell r="C493" t="str">
            <v>PA-PA-019</v>
          </cell>
          <cell r="D493" t="str">
            <v>FORNECIMENTO E INSTALAÇÃO DE GRELHA ARVOREIRA DE FERRO FUNDIDO CIRCULAR D=120cm</v>
          </cell>
          <cell r="E493" t="str">
            <v>un</v>
          </cell>
          <cell r="F493">
            <v>6</v>
          </cell>
          <cell r="G493">
            <v>581.46</v>
          </cell>
        </row>
        <row r="494">
          <cell r="A494">
            <v>495</v>
          </cell>
          <cell r="B494" t="str">
            <v>EMURB</v>
          </cell>
          <cell r="C494" t="str">
            <v>PA-PI-001</v>
          </cell>
          <cell r="D494" t="str">
            <v>FORNECIMENTO E INSTALAÇÃO DE PISO 4  VINÍLICO TIPO MARMOLEUM FORBO OU SIMILAR - REF. 3207</v>
          </cell>
          <cell r="E494" t="str">
            <v>M2</v>
          </cell>
          <cell r="F494">
            <v>7611.47</v>
          </cell>
          <cell r="G494">
            <v>75.83</v>
          </cell>
        </row>
        <row r="495">
          <cell r="A495">
            <v>496</v>
          </cell>
          <cell r="B495" t="str">
            <v>EMURB</v>
          </cell>
          <cell r="C495" t="str">
            <v>PA-PI-002</v>
          </cell>
          <cell r="D495" t="str">
            <v>FORNECIMENTO E INSTALAÇÃO DE PISO 2 LINÓLIO PARA DANÇA LINHA ADÁGIO 1,5mm ROSCO OU SIMILAR SOBRE PISO TIPO HARLEQUIM</v>
          </cell>
          <cell r="E495" t="str">
            <v>M2</v>
          </cell>
          <cell r="F495">
            <v>762.24</v>
          </cell>
          <cell r="G495">
            <v>92.54</v>
          </cell>
        </row>
        <row r="496">
          <cell r="A496">
            <v>497</v>
          </cell>
          <cell r="B496" t="str">
            <v>EMURB</v>
          </cell>
          <cell r="C496" t="str">
            <v>PA-PI-003</v>
          </cell>
          <cell r="D496" t="str">
            <v>ENCHIMENTO COM SIPOREX 15 cm</v>
          </cell>
          <cell r="E496" t="str">
            <v>m3</v>
          </cell>
          <cell r="F496">
            <v>166.1</v>
          </cell>
          <cell r="G496">
            <v>98.17</v>
          </cell>
        </row>
        <row r="497">
          <cell r="A497">
            <v>498</v>
          </cell>
          <cell r="B497" t="str">
            <v>EMURB</v>
          </cell>
          <cell r="C497" t="str">
            <v>PA-PI-004</v>
          </cell>
          <cell r="D497" t="str">
            <v>FORNECIMENTO E INSTALAÇÃO DE PISO DECK DE MADEIRA</v>
          </cell>
          <cell r="E497" t="str">
            <v>M2</v>
          </cell>
          <cell r="F497">
            <v>93.22</v>
          </cell>
          <cell r="G497">
            <v>258.32</v>
          </cell>
        </row>
        <row r="498">
          <cell r="A498">
            <v>499</v>
          </cell>
          <cell r="B498" t="str">
            <v>EMURB</v>
          </cell>
          <cell r="C498" t="str">
            <v>PA-PI-005</v>
          </cell>
          <cell r="D498" t="str">
            <v>FORNECIMENTO E INSTALAÇÃO DE PISO 7  GRANITO 40 x 40 cm FLAMEADO BRANCO ITAÚNAS</v>
          </cell>
          <cell r="E498" t="str">
            <v>M2</v>
          </cell>
          <cell r="F498">
            <v>3745.36</v>
          </cell>
          <cell r="G498">
            <v>140.94</v>
          </cell>
        </row>
        <row r="499">
          <cell r="A499">
            <v>500</v>
          </cell>
          <cell r="B499" t="str">
            <v>EMURB</v>
          </cell>
          <cell r="C499" t="str">
            <v>PA-PI-006</v>
          </cell>
          <cell r="D499" t="str">
            <v>FORNECIMENTO E INSTALAÇÃO DE GRADE ELETROFUNDIDA DE PISO C/ ESTRUTURA METÁLICA PARA SUSTENTAÇÃO</v>
          </cell>
          <cell r="E499" t="str">
            <v>M2</v>
          </cell>
          <cell r="F499">
            <v>634.09</v>
          </cell>
          <cell r="G499">
            <v>466.42</v>
          </cell>
        </row>
        <row r="500">
          <cell r="A500">
            <v>501</v>
          </cell>
          <cell r="B500" t="str">
            <v>EMURB</v>
          </cell>
          <cell r="C500" t="str">
            <v>PA-PI-007</v>
          </cell>
          <cell r="D500" t="str">
            <v>FORNECIMENTO E INSTALAÇÃO DE PISO 4  VINÍLICO TIPO MARMOLEUM FORBO OU SIMILAR REF. 3207 (DEGRAUS)</v>
          </cell>
          <cell r="E500" t="str">
            <v>M2</v>
          </cell>
          <cell r="F500">
            <v>1375.3</v>
          </cell>
          <cell r="G500">
            <v>75.83</v>
          </cell>
        </row>
        <row r="501">
          <cell r="A501">
            <v>502</v>
          </cell>
          <cell r="B501" t="str">
            <v>EMURB</v>
          </cell>
          <cell r="C501" t="str">
            <v>PA-PI-008</v>
          </cell>
          <cell r="D501" t="str">
            <v>PISO 5 PASTILHA 5 x 5 cm BRANCO GELO REF. 6100 JATOBÁ OU SIMILAR</v>
          </cell>
          <cell r="E501" t="str">
            <v>M2</v>
          </cell>
          <cell r="F501">
            <v>1518.52</v>
          </cell>
          <cell r="G501">
            <v>72.45</v>
          </cell>
        </row>
        <row r="502">
          <cell r="A502">
            <v>503</v>
          </cell>
          <cell r="B502" t="str">
            <v>EMURB</v>
          </cell>
          <cell r="C502" t="str">
            <v>PA-PI-009</v>
          </cell>
          <cell r="D502" t="str">
            <v>FORNECIMENTO E INSTALAÇÃO DE PISO 1 TÁBUAS CORRIDAS MADEIRA FREIJÓ RÉGUA 10 x 3 cm SOBRE COMPENSADO 15mm</v>
          </cell>
          <cell r="E502" t="str">
            <v>M2</v>
          </cell>
          <cell r="F502">
            <v>1103.0899999999999</v>
          </cell>
          <cell r="G502">
            <v>551.22</v>
          </cell>
        </row>
        <row r="503">
          <cell r="A503">
            <v>504</v>
          </cell>
          <cell r="B503" t="str">
            <v>EMURB</v>
          </cell>
          <cell r="C503" t="str">
            <v>PA-PI-010</v>
          </cell>
          <cell r="D503" t="str">
            <v>FORNECIMENTO E INSTALAÇÃO DE PISO 3 TIPO HARLEQUIM</v>
          </cell>
          <cell r="E503" t="str">
            <v>M2</v>
          </cell>
          <cell r="F503">
            <v>1751.7</v>
          </cell>
          <cell r="G503">
            <v>290.43</v>
          </cell>
        </row>
        <row r="504">
          <cell r="A504">
            <v>505</v>
          </cell>
          <cell r="B504" t="str">
            <v>EMURB</v>
          </cell>
          <cell r="C504" t="str">
            <v>PA-PI-011</v>
          </cell>
          <cell r="D504" t="str">
            <v>FORNECIMENTO E INSTALAÇÃO DE PISO 1 ELEVADO SOBRE COMPENSADO 15mm E BARROTES 50 x 100mm (H = 1,00 m)</v>
          </cell>
          <cell r="E504" t="str">
            <v>M2</v>
          </cell>
          <cell r="F504">
            <v>1904.26</v>
          </cell>
          <cell r="G504">
            <v>299.82</v>
          </cell>
        </row>
        <row r="505">
          <cell r="A505">
            <v>506</v>
          </cell>
          <cell r="B505" t="str">
            <v>EMURB</v>
          </cell>
          <cell r="C505" t="str">
            <v>PA-PR-001</v>
          </cell>
          <cell r="D505" t="str">
            <v>DESENVOLVIMENTO DE PROJETO EXECUTIVO FORMATO A3</v>
          </cell>
          <cell r="E505" t="str">
            <v>un</v>
          </cell>
          <cell r="F505">
            <v>60</v>
          </cell>
          <cell r="G505">
            <v>671.96</v>
          </cell>
        </row>
        <row r="506">
          <cell r="A506">
            <v>507</v>
          </cell>
          <cell r="B506" t="str">
            <v>EMURB</v>
          </cell>
          <cell r="C506" t="str">
            <v>PA-RES-001</v>
          </cell>
          <cell r="D506" t="str">
            <v>RESTAURO DE ESQUADRIAS METÁLICAS EXISTENTES</v>
          </cell>
          <cell r="E506" t="str">
            <v>M2</v>
          </cell>
          <cell r="F506">
            <v>36</v>
          </cell>
          <cell r="G506">
            <v>871.36</v>
          </cell>
        </row>
        <row r="507">
          <cell r="A507">
            <v>508</v>
          </cell>
          <cell r="B507" t="str">
            <v>EMURB</v>
          </cell>
          <cell r="C507" t="str">
            <v>PA-RES-002</v>
          </cell>
          <cell r="D507" t="str">
            <v>RESTAURO DE DOBRADIÇAS COMPLETAS CONFORME MODELOS EXISTENTES</v>
          </cell>
          <cell r="E507" t="str">
            <v>UN</v>
          </cell>
          <cell r="F507">
            <v>18</v>
          </cell>
          <cell r="G507">
            <v>102.51</v>
          </cell>
        </row>
        <row r="508">
          <cell r="A508">
            <v>509</v>
          </cell>
          <cell r="B508" t="str">
            <v>EMURB</v>
          </cell>
          <cell r="C508" t="str">
            <v>PA-RES-003</v>
          </cell>
          <cell r="D508" t="str">
            <v>RESTAURO DE CREMONAS COM VARÕES E CASTANHAS CONFORME MODELOS EXISTENTES</v>
          </cell>
          <cell r="E508" t="str">
            <v>CJ</v>
          </cell>
          <cell r="F508">
            <v>3</v>
          </cell>
          <cell r="G508">
            <v>1537.69</v>
          </cell>
        </row>
        <row r="509">
          <cell r="A509">
            <v>510</v>
          </cell>
          <cell r="B509" t="str">
            <v>EMURB</v>
          </cell>
          <cell r="C509" t="str">
            <v>PA-RES-004</v>
          </cell>
          <cell r="D509" t="str">
            <v>FORNECIMENTO E INSTALAÇÃO DE FECHADURAS COMPLETAS CONFORME MODELOS EXISTENTES INCLUSIVE MAÇANETAS</v>
          </cell>
          <cell r="E509" t="str">
            <v>UN</v>
          </cell>
          <cell r="F509">
            <v>6</v>
          </cell>
          <cell r="G509">
            <v>512.55999999999995</v>
          </cell>
        </row>
        <row r="510">
          <cell r="A510">
            <v>511</v>
          </cell>
          <cell r="B510" t="str">
            <v>EMURB</v>
          </cell>
          <cell r="C510" t="str">
            <v>PA-RES-005</v>
          </cell>
          <cell r="D510" t="str">
            <v>RESTAURO DE VITRAL DE ESQUADRIA</v>
          </cell>
          <cell r="E510" t="str">
            <v>M2</v>
          </cell>
          <cell r="F510">
            <v>36</v>
          </cell>
          <cell r="G510">
            <v>717.58</v>
          </cell>
        </row>
        <row r="511">
          <cell r="A511">
            <v>512</v>
          </cell>
          <cell r="B511" t="str">
            <v>EMURB</v>
          </cell>
          <cell r="C511" t="str">
            <v>PA-RES-006</v>
          </cell>
          <cell r="D511" t="str">
            <v>RESTAURO DE REVESTIMENTOS OU ORNAMENTOS EM ARGAMASSA RASPADA</v>
          </cell>
          <cell r="E511" t="str">
            <v>M2</v>
          </cell>
          <cell r="F511">
            <v>138.6</v>
          </cell>
          <cell r="G511">
            <v>256.27</v>
          </cell>
        </row>
        <row r="512">
          <cell r="A512">
            <v>513</v>
          </cell>
          <cell r="B512" t="str">
            <v>EMURB</v>
          </cell>
          <cell r="C512" t="str">
            <v>PA-RES-007</v>
          </cell>
          <cell r="D512" t="str">
            <v>LEVANTAMENTO E CADASTRAMENTO DAS OCORRÊNCIAS PARA O CONTROLE DO ANDAMENTO DOS TRABALHOS</v>
          </cell>
          <cell r="E512" t="str">
            <v>un</v>
          </cell>
          <cell r="F512">
            <v>1</v>
          </cell>
          <cell r="G512">
            <v>12452.8</v>
          </cell>
        </row>
        <row r="513">
          <cell r="A513">
            <v>514</v>
          </cell>
          <cell r="B513" t="str">
            <v>EMURB</v>
          </cell>
          <cell r="C513" t="str">
            <v>PA-RES-008</v>
          </cell>
          <cell r="D513" t="str">
            <v>PROSPECÇÕES E EXAMES PARA A DEFINIÇÃO FINAL DE CORES E TEXTURA DOS ACABAMENTOS</v>
          </cell>
          <cell r="E513" t="str">
            <v>un</v>
          </cell>
          <cell r="F513">
            <v>30</v>
          </cell>
          <cell r="G513">
            <v>892.44</v>
          </cell>
        </row>
        <row r="514">
          <cell r="A514">
            <v>515</v>
          </cell>
          <cell r="B514" t="str">
            <v>EMURB</v>
          </cell>
          <cell r="C514" t="str">
            <v>PA-RES-009</v>
          </cell>
          <cell r="D514" t="str">
            <v>TESTE E ENSAIOS DE TINTAS E ARGAMASSAS</v>
          </cell>
          <cell r="E514" t="str">
            <v>un</v>
          </cell>
          <cell r="F514">
            <v>6</v>
          </cell>
          <cell r="G514">
            <v>1452.81</v>
          </cell>
        </row>
        <row r="515">
          <cell r="A515">
            <v>516</v>
          </cell>
          <cell r="B515" t="str">
            <v>EMURB</v>
          </cell>
          <cell r="C515" t="str">
            <v>PA-RES-010</v>
          </cell>
          <cell r="D515" t="str">
            <v>DOCUMENTAÇÃO FOTOGRÁFICA DOS TRABALHOS</v>
          </cell>
          <cell r="E515" t="str">
            <v>un</v>
          </cell>
          <cell r="F515">
            <v>1</v>
          </cell>
          <cell r="G515">
            <v>6226.39</v>
          </cell>
        </row>
        <row r="516">
          <cell r="A516">
            <v>517</v>
          </cell>
          <cell r="B516" t="str">
            <v>EMURB</v>
          </cell>
          <cell r="C516" t="str">
            <v>PA-RES-011</v>
          </cell>
          <cell r="D516" t="str">
            <v>ELABORAÇÃO DOS AS BUILT DOS TRABALHOS EXECUTADOS - FORMATO A1</v>
          </cell>
          <cell r="E516" t="str">
            <v>un</v>
          </cell>
          <cell r="F516">
            <v>30</v>
          </cell>
          <cell r="G516">
            <v>902.81</v>
          </cell>
        </row>
        <row r="517">
          <cell r="A517">
            <v>518</v>
          </cell>
          <cell r="B517" t="str">
            <v>EMURB</v>
          </cell>
          <cell r="C517" t="str">
            <v>PA-RES-012</v>
          </cell>
          <cell r="D517" t="str">
            <v xml:space="preserve">ORIENTAÇÃO E ACOMPANHAMENTO DOS SERVIÇOS DE INSTALAÇÕES ELÉTRICAS, NA SUA INTERAÇÃO COM O TRABALHOS DE RESTAURO </v>
          </cell>
          <cell r="E517" t="str">
            <v>un</v>
          </cell>
          <cell r="F517">
            <v>1</v>
          </cell>
          <cell r="G517">
            <v>15358.46</v>
          </cell>
        </row>
        <row r="518">
          <cell r="A518">
            <v>519</v>
          </cell>
          <cell r="B518" t="str">
            <v>EMURB</v>
          </cell>
          <cell r="C518" t="str">
            <v>PA-RES-013</v>
          </cell>
          <cell r="D518" t="str">
            <v xml:space="preserve">ORIENTAÇÃO E ACOMPANHAMENTO DOS SERVIÇOS DE INSTALAÇÕES HIDRÁULICAS, NA SUA INTERAÇÃO COM O TRABALHOS DE RESTAURO </v>
          </cell>
          <cell r="E518" t="str">
            <v>un</v>
          </cell>
          <cell r="F518">
            <v>1</v>
          </cell>
          <cell r="G518">
            <v>4150.93</v>
          </cell>
        </row>
        <row r="519">
          <cell r="A519">
            <v>520</v>
          </cell>
          <cell r="B519" t="str">
            <v>EMURB</v>
          </cell>
          <cell r="C519" t="str">
            <v>PA-RES-014</v>
          </cell>
          <cell r="D519" t="str">
            <v xml:space="preserve">ORIENTAÇÃO E ACOMPANHAMENTO DOS SERVIÇOS DE INSTALAÇÕES DE AR-CONDICIONADO, NA SUA INTERAÇÃO COM O TRABALHOS DE RESTAURO </v>
          </cell>
          <cell r="E519" t="str">
            <v>un</v>
          </cell>
          <cell r="F519">
            <v>1</v>
          </cell>
          <cell r="G519">
            <v>12452.8</v>
          </cell>
        </row>
        <row r="520">
          <cell r="A520">
            <v>521</v>
          </cell>
          <cell r="B520" t="str">
            <v>EMURB</v>
          </cell>
          <cell r="C520" t="str">
            <v>PA-RES-015</v>
          </cell>
          <cell r="D520" t="str">
            <v>PONTOS DE LUZ NO FORRO DO SALÃO  (COM LUMINÁRIAS) - REMOÇÃO SEM REAPROVEITAMENTO</v>
          </cell>
          <cell r="E520" t="str">
            <v>un</v>
          </cell>
          <cell r="F520">
            <v>9</v>
          </cell>
          <cell r="G520">
            <v>88.2</v>
          </cell>
        </row>
        <row r="521">
          <cell r="A521">
            <v>522</v>
          </cell>
          <cell r="B521" t="str">
            <v>EMURB</v>
          </cell>
          <cell r="C521" t="str">
            <v>PA-RES-016</v>
          </cell>
          <cell r="D521" t="str">
            <v>QUADRO DE LUZ JUNTO AO PALCO - REMOÇÃO SEM REAPROVEITAMENTO</v>
          </cell>
          <cell r="E521" t="str">
            <v>un</v>
          </cell>
          <cell r="F521">
            <v>1</v>
          </cell>
          <cell r="G521">
            <v>35.28</v>
          </cell>
        </row>
        <row r="522">
          <cell r="A522">
            <v>523</v>
          </cell>
          <cell r="B522" t="str">
            <v>EMURB</v>
          </cell>
          <cell r="C522" t="str">
            <v>PA-RES-017</v>
          </cell>
          <cell r="D522" t="str">
            <v>CAIXINHAS DE LUZ COMPLETAS (INTERRUPTORES E TOMADAS) NO PALCO - REMOÇÃO SEM REAPROVEITAMENTO</v>
          </cell>
          <cell r="E522" t="str">
            <v>un</v>
          </cell>
          <cell r="F522">
            <v>6</v>
          </cell>
          <cell r="G522">
            <v>26.97</v>
          </cell>
        </row>
        <row r="523">
          <cell r="A523">
            <v>524</v>
          </cell>
          <cell r="B523" t="str">
            <v>EMURB</v>
          </cell>
          <cell r="C523" t="str">
            <v>PA-RES-018</v>
          </cell>
          <cell r="D523" t="str">
            <v>HOLOFOTES EM TRILHO SIMPLES DE 6M DE COMPRIMENTO NO FORRO DO PALCO - REMOÇÃO SEM REAPROVEITAMENTO</v>
          </cell>
          <cell r="E523" t="str">
            <v>un</v>
          </cell>
          <cell r="F523">
            <v>5</v>
          </cell>
          <cell r="G523">
            <v>41.5</v>
          </cell>
        </row>
        <row r="524">
          <cell r="A524">
            <v>525</v>
          </cell>
          <cell r="B524" t="str">
            <v>EMURB</v>
          </cell>
          <cell r="C524" t="str">
            <v>PA-RES-019</v>
          </cell>
          <cell r="D524" t="str">
            <v>PONTOS PARA ARANDELAS JUNTO AO PROSCÊNIO - REMOÇÃO SEM REAPROVEITAMENTO</v>
          </cell>
          <cell r="E524" t="str">
            <v>un</v>
          </cell>
          <cell r="F524">
            <v>2</v>
          </cell>
          <cell r="G524">
            <v>26.97</v>
          </cell>
        </row>
        <row r="525">
          <cell r="A525">
            <v>526</v>
          </cell>
          <cell r="B525" t="str">
            <v>EMURB</v>
          </cell>
          <cell r="C525" t="str">
            <v>PA-RES-020</v>
          </cell>
          <cell r="D525" t="str">
            <v>PONTOS PARA ARANDELAS NAS PAREDES LATERAIS DO SALÃO - REMOÇÃO SEM REAPROVEITAMENTO</v>
          </cell>
          <cell r="E525" t="str">
            <v>un</v>
          </cell>
          <cell r="F525">
            <v>6</v>
          </cell>
          <cell r="G525">
            <v>26.97</v>
          </cell>
        </row>
        <row r="526">
          <cell r="A526">
            <v>527</v>
          </cell>
          <cell r="B526" t="str">
            <v>EMURB</v>
          </cell>
          <cell r="C526" t="str">
            <v>PA-RES-021</v>
          </cell>
          <cell r="D526" t="str">
            <v>PONTOS PARA TOMADAS BAIXAS NAS PAREDES LATERAIS DO SALÃO - REMOÇÃO SEM REAPROVEITAMENTO</v>
          </cell>
          <cell r="E526" t="str">
            <v>un</v>
          </cell>
          <cell r="F526">
            <v>6</v>
          </cell>
          <cell r="G526">
            <v>26.97</v>
          </cell>
        </row>
        <row r="527">
          <cell r="A527">
            <v>528</v>
          </cell>
          <cell r="B527" t="str">
            <v>EMURB</v>
          </cell>
          <cell r="C527" t="str">
            <v>PA-RES-022</v>
          </cell>
          <cell r="D527" t="str">
            <v>PONTOS PARA ELETRICIDADE NO PISO DO SALÃO - REMOÇÃO SEM REAPROVEITAMENTO</v>
          </cell>
          <cell r="E527" t="str">
            <v>un</v>
          </cell>
          <cell r="F527">
            <v>3</v>
          </cell>
          <cell r="G527">
            <v>41.5</v>
          </cell>
        </row>
        <row r="528">
          <cell r="A528">
            <v>529</v>
          </cell>
          <cell r="B528" t="str">
            <v>EMURB</v>
          </cell>
          <cell r="C528" t="str">
            <v>PA-RES-023</v>
          </cell>
          <cell r="D528" t="str">
            <v>PONTOS PARA LUMINÁRIAS NO FORRO - REMOÇÃO SEM REAPROVEITAMENTO</v>
          </cell>
          <cell r="E528" t="str">
            <v>un</v>
          </cell>
          <cell r="F528">
            <v>12</v>
          </cell>
          <cell r="G528">
            <v>88.2</v>
          </cell>
        </row>
        <row r="529">
          <cell r="A529">
            <v>530</v>
          </cell>
          <cell r="B529" t="str">
            <v>EMURB</v>
          </cell>
          <cell r="C529" t="str">
            <v>PA-RES-024</v>
          </cell>
          <cell r="D529" t="str">
            <v>PONTOS PARA ELÉTRICA NAS PAREDES - REMOÇÃO SEM REAPROVEITAMENTO</v>
          </cell>
          <cell r="E529" t="str">
            <v>un</v>
          </cell>
          <cell r="F529">
            <v>41</v>
          </cell>
          <cell r="G529">
            <v>26.97</v>
          </cell>
        </row>
        <row r="530">
          <cell r="A530">
            <v>531</v>
          </cell>
          <cell r="B530" t="str">
            <v>EMURB</v>
          </cell>
          <cell r="C530" t="str">
            <v>PA-RES-025</v>
          </cell>
          <cell r="D530" t="str">
            <v>PONTO DE LUZ COMPLETO NA PAREDE - REMOÇÃO SEM REAPROVEITAMENTO</v>
          </cell>
          <cell r="E530" t="str">
            <v>un</v>
          </cell>
          <cell r="F530">
            <v>1</v>
          </cell>
          <cell r="G530">
            <v>26.97</v>
          </cell>
        </row>
        <row r="531">
          <cell r="A531">
            <v>532</v>
          </cell>
          <cell r="B531" t="str">
            <v>EMURB</v>
          </cell>
          <cell r="C531" t="str">
            <v>PA-RES-026</v>
          </cell>
          <cell r="D531" t="str">
            <v>PONTOS PARA ELÉTRICA NO PISO - REMOÇÃO SEM REAPROVEITAMENTO</v>
          </cell>
          <cell r="E531" t="str">
            <v>un</v>
          </cell>
          <cell r="F531">
            <v>20</v>
          </cell>
          <cell r="G531">
            <v>41.5</v>
          </cell>
        </row>
        <row r="532">
          <cell r="A532">
            <v>533</v>
          </cell>
          <cell r="B532" t="str">
            <v>EMURB</v>
          </cell>
          <cell r="C532" t="str">
            <v>PA-RES-027</v>
          </cell>
          <cell r="D532" t="str">
            <v>PONTO PARA LUMINÁRIA NO FORRO - REMOÇÃO SEM REAPROVEITAMENTO</v>
          </cell>
          <cell r="E532" t="str">
            <v>un</v>
          </cell>
          <cell r="F532">
            <v>2</v>
          </cell>
          <cell r="G532">
            <v>88.2</v>
          </cell>
        </row>
        <row r="533">
          <cell r="A533">
            <v>534</v>
          </cell>
          <cell r="B533" t="str">
            <v>EMURB</v>
          </cell>
          <cell r="C533" t="str">
            <v>PA-RES-031</v>
          </cell>
          <cell r="D533" t="str">
            <v>PONTO PARA ELÉTRICA NA PAREDE - REMOÇÃO SEM REAPROVEITAMENTO</v>
          </cell>
          <cell r="E533" t="str">
            <v>un</v>
          </cell>
          <cell r="F533">
            <v>1</v>
          </cell>
          <cell r="G533">
            <v>26.97</v>
          </cell>
        </row>
        <row r="534">
          <cell r="A534">
            <v>535</v>
          </cell>
          <cell r="B534" t="str">
            <v>EMURB</v>
          </cell>
          <cell r="C534" t="str">
            <v>PA-RES-032</v>
          </cell>
          <cell r="D534" t="str">
            <v>REMOÇÃO DAS INSTALAÇÕES ELÉTRICAS DO PORÃO - REMOÇÃO SEM REAPROVEITAMENTO</v>
          </cell>
          <cell r="E534" t="str">
            <v>cj</v>
          </cell>
          <cell r="F534">
            <v>1</v>
          </cell>
          <cell r="G534">
            <v>2490.5500000000002</v>
          </cell>
        </row>
        <row r="535">
          <cell r="A535">
            <v>536</v>
          </cell>
          <cell r="B535" t="str">
            <v>EMURB</v>
          </cell>
          <cell r="C535" t="str">
            <v>PA-RES-033</v>
          </cell>
          <cell r="D535" t="str">
            <v>REMOÇÃO DOS DUTOS DE AR CONDICIONADO INATIVOS - REMOÇÃO SEM REAPROVEITAMENTO</v>
          </cell>
          <cell r="E535" t="str">
            <v>m</v>
          </cell>
          <cell r="F535">
            <v>74</v>
          </cell>
          <cell r="G535">
            <v>77.819999999999993</v>
          </cell>
        </row>
        <row r="536">
          <cell r="A536">
            <v>537</v>
          </cell>
          <cell r="B536" t="str">
            <v>EMURB</v>
          </cell>
          <cell r="C536" t="str">
            <v>PA-RES-034</v>
          </cell>
          <cell r="D536" t="str">
            <v>DESMONTAGEM DO PISO EM TÁBUAS DE PEROBA, PARA AVALIAÇÃO E TRATAMENTO</v>
          </cell>
          <cell r="E536" t="str">
            <v>m2</v>
          </cell>
          <cell r="F536">
            <v>214.05</v>
          </cell>
          <cell r="G536">
            <v>39.06</v>
          </cell>
        </row>
        <row r="537">
          <cell r="A537">
            <v>538</v>
          </cell>
          <cell r="B537" t="str">
            <v>EMURB</v>
          </cell>
          <cell r="C537" t="str">
            <v>PA-RES-035</v>
          </cell>
          <cell r="D537" t="str">
            <v>DESMONTAGEM DOS BARROTES PARA AVALIAÇÃO E TRATAMENTO</v>
          </cell>
          <cell r="E537" t="str">
            <v>m2</v>
          </cell>
          <cell r="F537">
            <v>430.5</v>
          </cell>
          <cell r="G537">
            <v>51.87</v>
          </cell>
        </row>
        <row r="538">
          <cell r="A538">
            <v>539</v>
          </cell>
          <cell r="B538" t="str">
            <v>EMURB</v>
          </cell>
          <cell r="C538" t="str">
            <v>PA-RES-036</v>
          </cell>
          <cell r="D538" t="str">
            <v>NOVOS BARROTES E PISO EM TÁBUAS IGUAIS AO ORIGINAL</v>
          </cell>
          <cell r="E538" t="str">
            <v>m2</v>
          </cell>
          <cell r="F538">
            <v>107</v>
          </cell>
          <cell r="G538">
            <v>427.53</v>
          </cell>
        </row>
        <row r="539">
          <cell r="A539">
            <v>540</v>
          </cell>
          <cell r="B539" t="str">
            <v>EMURB</v>
          </cell>
          <cell r="C539" t="str">
            <v>PA-RES-037</v>
          </cell>
          <cell r="D539" t="str">
            <v>RECOLOCAÇÃO DE BARROTES E PISO EM TÁBUAS</v>
          </cell>
          <cell r="E539" t="str">
            <v>m2</v>
          </cell>
          <cell r="F539">
            <v>214.05</v>
          </cell>
          <cell r="G539">
            <v>147.35</v>
          </cell>
        </row>
        <row r="540">
          <cell r="A540">
            <v>541</v>
          </cell>
          <cell r="B540" t="str">
            <v>EMURB</v>
          </cell>
          <cell r="C540" t="str">
            <v>PA-RES-038</v>
          </cell>
          <cell r="D540" t="str">
            <v>APLICAR VERNIZ DE PROTEÇÃO SOBRE BARROTES E PISO EM TÁBUAS</v>
          </cell>
          <cell r="E540" t="str">
            <v>m2</v>
          </cell>
          <cell r="F540">
            <v>214.05</v>
          </cell>
          <cell r="G540">
            <v>39.840000000000003</v>
          </cell>
        </row>
        <row r="541">
          <cell r="A541">
            <v>542</v>
          </cell>
          <cell r="B541" t="str">
            <v>EMURB</v>
          </cell>
          <cell r="C541" t="str">
            <v>PA-RES-039</v>
          </cell>
          <cell r="D541" t="str">
            <v>RODAPÉ DE MADEIRA CONFORME  MODELO ORIGINAL</v>
          </cell>
          <cell r="E541" t="str">
            <v>m</v>
          </cell>
          <cell r="F541">
            <v>118.2</v>
          </cell>
          <cell r="G541">
            <v>194.46</v>
          </cell>
        </row>
        <row r="542">
          <cell r="A542">
            <v>543</v>
          </cell>
          <cell r="B542" t="str">
            <v>EMURB</v>
          </cell>
          <cell r="C542" t="str">
            <v>PA-RES-040</v>
          </cell>
          <cell r="D542" t="str">
            <v>APLICAÇÃO DE SUBSTÂNCIA IMUNIZANTE CONTRA INSETOS XILÓFAGOS, NO CONJUNTO PISO E BARROTES, POR ASPERSÃO E/OU PINCELAMENTO</v>
          </cell>
          <cell r="E542" t="str">
            <v>m2</v>
          </cell>
          <cell r="F542">
            <v>214.05</v>
          </cell>
          <cell r="G542">
            <v>56.02</v>
          </cell>
        </row>
        <row r="543">
          <cell r="A543">
            <v>544</v>
          </cell>
          <cell r="B543" t="str">
            <v>EMURB</v>
          </cell>
          <cell r="C543" t="str">
            <v>PA-RES-041</v>
          </cell>
          <cell r="D543" t="str">
            <v>LIXAMENTO, CALAFETAÇÃO, POLIMENTO E APLICAÇÃO DE VERNIZ TIPO "BONNA" OU SIMILAR</v>
          </cell>
          <cell r="E543" t="str">
            <v>m2</v>
          </cell>
          <cell r="F543">
            <v>265.05</v>
          </cell>
          <cell r="G543">
            <v>48.25</v>
          </cell>
        </row>
        <row r="544">
          <cell r="A544">
            <v>545</v>
          </cell>
          <cell r="B544" t="str">
            <v>EMURB</v>
          </cell>
          <cell r="C544" t="str">
            <v>PA-RES-042</v>
          </cell>
          <cell r="D544" t="str">
            <v>LIMPEZA E RESTAURO DO PAVIMENTO DO MUSEU, EM ABOBADILHA, COM ACABAMENTO CONFORME O RESULTADO DAS PROSPECÇÕES</v>
          </cell>
          <cell r="E544" t="str">
            <v>m2</v>
          </cell>
          <cell r="F544">
            <v>21.29</v>
          </cell>
          <cell r="G544">
            <v>254.24</v>
          </cell>
        </row>
        <row r="545">
          <cell r="A545">
            <v>546</v>
          </cell>
          <cell r="B545" t="str">
            <v>EMURB</v>
          </cell>
          <cell r="C545" t="str">
            <v>PA-RES-043</v>
          </cell>
          <cell r="D545" t="str">
            <v>LIMPEZA E RESTAURO DA ESCADARIA DE ACESSO COM SUBSTITUIÇÃO DE COMPONENTES EM MAU ESTADO, INCLUI RODAPÉS</v>
          </cell>
          <cell r="E545" t="str">
            <v>vb</v>
          </cell>
          <cell r="F545">
            <v>1</v>
          </cell>
          <cell r="G545">
            <v>20339.59</v>
          </cell>
        </row>
        <row r="546">
          <cell r="A546">
            <v>547</v>
          </cell>
          <cell r="B546" t="str">
            <v>EMURB</v>
          </cell>
          <cell r="C546" t="str">
            <v>PA-RES-044</v>
          </cell>
          <cell r="D546" t="str">
            <v>TRATAMENTO DE GRADIS DE FACHADA: REMOÇÃO DAS CAMADAS DE TINTA E TRATAMENTO COM SUBSTÂNCIA ANTIOXIDANTE "FERROX" OU SIMILAR, RECOMPOSIÇÃO DA VOLUMETRIA ORIGINAL COM A RETIRADA DAS CAMADAS DE TINTA, APLICAÇÃO DE BASE E ACABAMENTO EM ESMALTE SINTÉTICO</v>
          </cell>
          <cell r="E546" t="str">
            <v>m2</v>
          </cell>
          <cell r="F546">
            <v>5.16</v>
          </cell>
          <cell r="G546">
            <v>232.44</v>
          </cell>
        </row>
        <row r="547">
          <cell r="A547">
            <v>548</v>
          </cell>
          <cell r="B547" t="str">
            <v>EMURB</v>
          </cell>
          <cell r="C547" t="str">
            <v>PA-RES-045</v>
          </cell>
          <cell r="D547" t="str">
            <v>RETIRADA DE GRADIS EXISTENTES</v>
          </cell>
          <cell r="E547" t="str">
            <v>m2</v>
          </cell>
          <cell r="F547">
            <v>20.34</v>
          </cell>
          <cell r="G547">
            <v>27.39</v>
          </cell>
        </row>
        <row r="548">
          <cell r="A548">
            <v>549</v>
          </cell>
          <cell r="B548" t="str">
            <v>EMURB</v>
          </cell>
          <cell r="C548" t="str">
            <v>PA-RES-046</v>
          </cell>
          <cell r="D548" t="str">
            <v>RETIRADA DE PINTURA EXISTENTE COM HIDROJATEAMENTO COM PRESSÃO CONTROLADA: A PINTURA REMANESCENTE DEVERÁ SER RETIRADA POR PROCESSO MECÂNICO, UTILIZANDO LIXA OU ESPÁTULA, PROCURANDO NÃO ATIGIR A ARGAMASSA OU MODIFICAR A TEXTURA E A ORNAMENTAÇÃO ORIGINAL</v>
          </cell>
          <cell r="E548" t="str">
            <v>m2</v>
          </cell>
          <cell r="F548">
            <v>262.57</v>
          </cell>
          <cell r="G548">
            <v>67.86</v>
          </cell>
        </row>
        <row r="549">
          <cell r="A549">
            <v>550</v>
          </cell>
          <cell r="B549" t="str">
            <v>EMURB</v>
          </cell>
          <cell r="C549" t="str">
            <v>PA-RES-047</v>
          </cell>
          <cell r="D549" t="str">
            <v>APLICAÇÃO DE SUBSTÂNCIA CONTRA MICROVEGETAIS / FUNGOS / MUSGOS À BASE DE CLORO OU SIMILAR COM POSTERIOR JATEAMENTO DE ÁGUA SOB PRESSÃO</v>
          </cell>
          <cell r="E549" t="str">
            <v>m2</v>
          </cell>
          <cell r="F549">
            <v>262.57</v>
          </cell>
          <cell r="G549">
            <v>33.61</v>
          </cell>
        </row>
        <row r="550">
          <cell r="A550">
            <v>551</v>
          </cell>
          <cell r="B550" t="str">
            <v>EMURB</v>
          </cell>
          <cell r="C550" t="str">
            <v>PA-RES-048</v>
          </cell>
          <cell r="D550" t="str">
            <v>MOLDAGEM / RECONSTRUÇÃO E RECOMPOSIÇÃO DE ORNATOS FALTANTES, CONFORME MAPEAMENTO DAS PATOLOGIAS EXISTENTES</v>
          </cell>
          <cell r="E550" t="str">
            <v>m2</v>
          </cell>
          <cell r="F550">
            <v>4.16</v>
          </cell>
          <cell r="G550">
            <v>9702.81</v>
          </cell>
        </row>
        <row r="551">
          <cell r="A551">
            <v>552</v>
          </cell>
          <cell r="B551" t="str">
            <v>EMURB</v>
          </cell>
          <cell r="C551" t="str">
            <v>PA-RES-049</v>
          </cell>
          <cell r="D551" t="str">
            <v xml:space="preserve">TRATAMENTO DE TRINCAS E FISSURAS; AQUELAS APARENTES E TAMBÉM AQUELAS IDENTIFICADAS APÓS O PROCEDIMENTO DE LAVAGEM DA FACHADA </v>
          </cell>
          <cell r="E551" t="str">
            <v>vb</v>
          </cell>
          <cell r="F551">
            <v>1</v>
          </cell>
          <cell r="G551">
            <v>15150.91</v>
          </cell>
        </row>
        <row r="552">
          <cell r="A552">
            <v>553</v>
          </cell>
          <cell r="B552" t="str">
            <v>EMURB</v>
          </cell>
          <cell r="C552" t="str">
            <v>PA-RES-050</v>
          </cell>
          <cell r="D552" t="str">
            <v>RESTAURO DE BALAÚSTRES DO GUARDA CORPO DO BALCÃO, INCLUINDO A CONFECÇÃO DO MOLDE, CONFECÇÃO DA FORMA E REPRODUÇÃO DOS BALAÚSTRES</v>
          </cell>
          <cell r="E552" t="str">
            <v>cj</v>
          </cell>
          <cell r="F552">
            <v>1</v>
          </cell>
          <cell r="G552">
            <v>10107.530000000001</v>
          </cell>
        </row>
        <row r="553">
          <cell r="A553">
            <v>554</v>
          </cell>
          <cell r="B553" t="str">
            <v>EMURB</v>
          </cell>
          <cell r="C553" t="str">
            <v>PA-RES-051</v>
          </cell>
          <cell r="D553" t="str">
            <v>RESTAURO DE ELEMENTOS DECORATIVOS E ESCULTÓRICOS (MOLDAGEM / RECONSTRUÇÃO / RECOMPOSIÇÃO DE PARTES FALTANTES)</v>
          </cell>
          <cell r="E553" t="str">
            <v>cj</v>
          </cell>
          <cell r="F553">
            <v>4</v>
          </cell>
          <cell r="G553">
            <v>22207.51</v>
          </cell>
        </row>
        <row r="554">
          <cell r="A554">
            <v>555</v>
          </cell>
          <cell r="B554" t="str">
            <v>EMURB</v>
          </cell>
          <cell r="C554" t="str">
            <v>PA-RES-052</v>
          </cell>
          <cell r="D554" t="str">
            <v>RESTAURO DA ARGAMASSA DA FACHADA UTILIZANDO MESMO TRAÇO E TEXTURA ORIGINALMENTE UTILIZADOS, NAS ÁREAS ONDE A ARGAMASSA ESTIVER EM PROCESSO DE DESAGREGAÇÃO OU DESCOLADA DE SUA BASE; REINTEGRANDO A VOLUMETRIA DA ORNAMENTAÇÃO ORIGINAL</v>
          </cell>
          <cell r="E554" t="str">
            <v>m2</v>
          </cell>
          <cell r="F554">
            <v>262.57</v>
          </cell>
          <cell r="G554">
            <v>119.33</v>
          </cell>
        </row>
        <row r="555">
          <cell r="A555">
            <v>556</v>
          </cell>
          <cell r="B555" t="str">
            <v>EMURB</v>
          </cell>
          <cell r="C555" t="str">
            <v>PA-RES-053</v>
          </cell>
          <cell r="D555" t="str">
            <v>TRATAMENTO FINAL DA FACHADA COM APLICAÇÃO DE PINTURA À BASE DE "SILICATO DE POTÁSSIO" E SELADORA ESPECÍFICA, OU SIMILAR, NAS CORES CONFORME O RESULTADO DAS PROSPECÇÕES</v>
          </cell>
          <cell r="E555" t="str">
            <v>m2</v>
          </cell>
          <cell r="F555">
            <v>262.57</v>
          </cell>
          <cell r="G555">
            <v>35.94</v>
          </cell>
        </row>
        <row r="556">
          <cell r="A556">
            <v>557</v>
          </cell>
          <cell r="B556" t="str">
            <v>EMURB</v>
          </cell>
          <cell r="C556" t="str">
            <v>PA-RES-054</v>
          </cell>
          <cell r="D556" t="str">
            <v>RETIRADA DE ARGAMASSA DE REVESTIMENTO EXISTENTE E RECOMPOSIÇÃO E REGULARIZAÇÃO SUPERFICIAL DA ARGAMASSA DE ASSENTAMENTO</v>
          </cell>
          <cell r="E556" t="str">
            <v>m2</v>
          </cell>
          <cell r="F556">
            <v>363</v>
          </cell>
          <cell r="G556">
            <v>37.82</v>
          </cell>
        </row>
        <row r="557">
          <cell r="A557">
            <v>558</v>
          </cell>
          <cell r="B557" t="str">
            <v>EMURB</v>
          </cell>
          <cell r="C557" t="str">
            <v>PA-RES-055</v>
          </cell>
          <cell r="D557" t="str">
            <v>LAVAGEM DOS TIJOLOS PORTANTES COM JATO DE AREIA E APLICAR HIDRÓFUGO À BASE DE SILICONE</v>
          </cell>
          <cell r="E557" t="str">
            <v>m2</v>
          </cell>
          <cell r="F557">
            <v>363</v>
          </cell>
          <cell r="G557">
            <v>68.89</v>
          </cell>
        </row>
        <row r="558">
          <cell r="A558">
            <v>559</v>
          </cell>
          <cell r="B558" t="str">
            <v>EMURB</v>
          </cell>
          <cell r="C558" t="str">
            <v>PA-RES-056</v>
          </cell>
          <cell r="D558" t="str">
            <v>EXECUÇÃO DE PROSPECÇÃO E LIMPEZA DE FORRO, POR ASPIRAÇÃO E COM ESCOVAS</v>
          </cell>
          <cell r="E558" t="str">
            <v>cj</v>
          </cell>
          <cell r="F558">
            <v>1</v>
          </cell>
          <cell r="G558">
            <v>7056.59</v>
          </cell>
        </row>
        <row r="559">
          <cell r="A559">
            <v>560</v>
          </cell>
          <cell r="B559" t="str">
            <v>EMURB</v>
          </cell>
          <cell r="C559" t="str">
            <v>PA-RES-057</v>
          </cell>
          <cell r="D559" t="str">
            <v>MODELAGEM COMPLEMENTAR DO ORNATO DA ÁREA CENTRAL DOS FORROS DAS SALAS LATERAIS FRONTAIS, PARA MOLDAGEM DOS ORNAMENTOS</v>
          </cell>
          <cell r="E559" t="str">
            <v>cj</v>
          </cell>
          <cell r="F559">
            <v>1</v>
          </cell>
          <cell r="G559">
            <v>17018.830000000002</v>
          </cell>
        </row>
        <row r="560">
          <cell r="A560">
            <v>561</v>
          </cell>
          <cell r="B560" t="str">
            <v>EMURB</v>
          </cell>
          <cell r="C560" t="str">
            <v>PA-RES-058</v>
          </cell>
          <cell r="D560" t="str">
            <v>RETIRADA DE ORNAMENTOS PARA EXECUÇÃO DE MOLDES PARA ORNATOS FLORAIS</v>
          </cell>
          <cell r="E560" t="str">
            <v>cj</v>
          </cell>
          <cell r="F560">
            <v>2</v>
          </cell>
          <cell r="G560">
            <v>7056.59</v>
          </cell>
        </row>
        <row r="561">
          <cell r="A561">
            <v>562</v>
          </cell>
          <cell r="B561" t="str">
            <v>EMURB</v>
          </cell>
          <cell r="C561" t="str">
            <v>PA-RES-059</v>
          </cell>
          <cell r="D561" t="str">
            <v>COMPLEMENTO DE ORNATOS FLORAIS</v>
          </cell>
          <cell r="E561" t="str">
            <v>cj</v>
          </cell>
          <cell r="F561">
            <v>30</v>
          </cell>
          <cell r="G561">
            <v>923.57</v>
          </cell>
        </row>
        <row r="562">
          <cell r="A562">
            <v>563</v>
          </cell>
          <cell r="B562" t="str">
            <v>EMURB</v>
          </cell>
          <cell r="C562" t="str">
            <v>PA-RES-060</v>
          </cell>
          <cell r="D562" t="str">
            <v>RETIRADA / MOLDAGEM E RECOLOCAÇÃO DE RODATETOS</v>
          </cell>
          <cell r="E562" t="str">
            <v>m</v>
          </cell>
          <cell r="F562">
            <v>126</v>
          </cell>
          <cell r="G562">
            <v>186.57</v>
          </cell>
        </row>
        <row r="563">
          <cell r="A563">
            <v>564</v>
          </cell>
          <cell r="B563" t="str">
            <v>EMURB</v>
          </cell>
          <cell r="C563" t="str">
            <v>PA-RES-061</v>
          </cell>
          <cell r="D563" t="str">
            <v>RESTAURAÇÃO DE FORRO (ESTUQUE SOBRE RIPAS EXISTENTES) PRESERVANDO AS RIPAS EXISTENTES E EXECUTANDO O TRATAMENTO IMUNIZANTE, EM SEGUIDA RECOMPOR A ARGAMASSA E REGULARIZAR AS SUPERFÍCIES TRABALHADAS</v>
          </cell>
          <cell r="E563" t="str">
            <v>m2</v>
          </cell>
          <cell r="F563">
            <v>213.98</v>
          </cell>
          <cell r="G563">
            <v>286.39999999999998</v>
          </cell>
        </row>
        <row r="564">
          <cell r="A564">
            <v>565</v>
          </cell>
          <cell r="B564" t="str">
            <v>EMURB</v>
          </cell>
          <cell r="C564" t="str">
            <v>PA-RES-062</v>
          </cell>
          <cell r="D564" t="str">
            <v>RESTAURAÇÃO DE FORRO (SUBSTITUIÇÃO DE RIPAS EXISTENTES), INCLUI A RECOMPOSIÇÃO DA ARGAMASSA, O TRATAMENTO IMUNIZANTE E A REGULARIZAÇÃO DA SUPERFÍCIE DE ARGAMASSA PARA A APLICAÇÃO DA ORNAMENTAÇÃO</v>
          </cell>
          <cell r="E564" t="str">
            <v>m2</v>
          </cell>
          <cell r="F564">
            <v>96</v>
          </cell>
          <cell r="G564">
            <v>300.93</v>
          </cell>
        </row>
        <row r="565">
          <cell r="A565">
            <v>566</v>
          </cell>
          <cell r="B565" t="str">
            <v>EMURB</v>
          </cell>
          <cell r="C565" t="str">
            <v>PA-RES-063</v>
          </cell>
          <cell r="D565" t="str">
            <v>APLICAÇÃO DE SUBSTÂNCIA IMUNIZANTE CONTRA INSETOS XILÓFAGOS, NAS RIPAS EXISTENTES E SUBSTITUÍDAS</v>
          </cell>
          <cell r="E565" t="str">
            <v>m2</v>
          </cell>
          <cell r="F565">
            <v>179</v>
          </cell>
          <cell r="G565">
            <v>18.670000000000002</v>
          </cell>
        </row>
        <row r="566">
          <cell r="A566">
            <v>567</v>
          </cell>
          <cell r="B566" t="str">
            <v>EMURB</v>
          </cell>
          <cell r="C566" t="str">
            <v>PA-RES-064</v>
          </cell>
          <cell r="D566" t="str">
            <v>VERIFICAÇÃO DE CONDIÇÕES ESTRUTURAIS, POR EXAME VISUAL, VERIFICANDO A CONDIÇÃO DE SUA BASE ADE APOIO, SEU PRUMO E POSICIONAMENTO, EM RELAÇÃO AOS DEMAIS PILARES, EXAMINANDO AINDA AS SUAS EXTREMIDADES QUANTO À EXISTÊNCIA DE PONTOS DE PERDAS DE MATERIAL CONS</v>
          </cell>
          <cell r="E566" t="str">
            <v>cj</v>
          </cell>
          <cell r="F566">
            <v>6</v>
          </cell>
          <cell r="G566">
            <v>518.85</v>
          </cell>
        </row>
        <row r="567">
          <cell r="A567">
            <v>568</v>
          </cell>
          <cell r="B567" t="str">
            <v>EMURB</v>
          </cell>
          <cell r="C567" t="str">
            <v>PA-RES-065</v>
          </cell>
          <cell r="D567" t="str">
            <v>REMOÇÃO DE PINTURA E PINTURA CONFORME PROSPECÇÃO</v>
          </cell>
          <cell r="E567" t="str">
            <v>cj</v>
          </cell>
          <cell r="F567">
            <v>6</v>
          </cell>
          <cell r="G567">
            <v>1743.38</v>
          </cell>
        </row>
        <row r="568">
          <cell r="A568">
            <v>569</v>
          </cell>
          <cell r="B568" t="str">
            <v>EMURB</v>
          </cell>
          <cell r="C568" t="str">
            <v>PA-RES-066</v>
          </cell>
          <cell r="D568" t="str">
            <v>RETOQUES EM GESSO EM PAREDES EXISTENTES</v>
          </cell>
          <cell r="E568" t="str">
            <v>m2</v>
          </cell>
          <cell r="F568">
            <v>98.79</v>
          </cell>
          <cell r="G568">
            <v>26.61</v>
          </cell>
        </row>
        <row r="569">
          <cell r="A569">
            <v>570</v>
          </cell>
          <cell r="B569" t="str">
            <v>EMURB</v>
          </cell>
          <cell r="C569" t="str">
            <v>PA-RES-067</v>
          </cell>
          <cell r="D569" t="str">
            <v>APLICAÇÃO DE CHAPISCO, EMBOÇO E REBOCO EM PAREDES EXISTENTES</v>
          </cell>
          <cell r="E569" t="str">
            <v>m2</v>
          </cell>
          <cell r="F569">
            <v>80.790000000000006</v>
          </cell>
          <cell r="G569">
            <v>38.65</v>
          </cell>
        </row>
        <row r="570">
          <cell r="A570">
            <v>571</v>
          </cell>
          <cell r="B570" t="str">
            <v>EMURB</v>
          </cell>
          <cell r="C570" t="str">
            <v>PA-RES-068</v>
          </cell>
          <cell r="D570" t="str">
            <v>APLICAÇÃO DE REVESTIMENTO EM GESSO SOBRE PAREDES EXISTENTES</v>
          </cell>
          <cell r="E570" t="str">
            <v>m2</v>
          </cell>
          <cell r="F570">
            <v>152.03</v>
          </cell>
          <cell r="G570">
            <v>39.43</v>
          </cell>
        </row>
        <row r="571">
          <cell r="A571">
            <v>572</v>
          </cell>
          <cell r="B571" t="str">
            <v>EMURB</v>
          </cell>
          <cell r="C571" t="str">
            <v>PA-RES-069</v>
          </cell>
          <cell r="D571" t="str">
            <v>EXECUÇÃO DE REBOCO SOBRE PAREDES EXISTENTES</v>
          </cell>
          <cell r="E571" t="str">
            <v>m2</v>
          </cell>
          <cell r="F571">
            <v>71.239999999999995</v>
          </cell>
          <cell r="G571">
            <v>19.600000000000001</v>
          </cell>
        </row>
        <row r="572">
          <cell r="A572">
            <v>573</v>
          </cell>
          <cell r="B572" t="str">
            <v>EMURB</v>
          </cell>
          <cell r="C572" t="str">
            <v>PA-RES-070</v>
          </cell>
          <cell r="D572" t="str">
            <v>MODELAR E REPRODUZIR ORNAMENTOS PARA PORTAS DA SALA DO MUSEU</v>
          </cell>
          <cell r="E572" t="str">
            <v>m</v>
          </cell>
          <cell r="F572">
            <v>86.4</v>
          </cell>
          <cell r="G572">
            <v>222.47</v>
          </cell>
        </row>
        <row r="573">
          <cell r="A573">
            <v>574</v>
          </cell>
          <cell r="B573" t="str">
            <v>EMURB</v>
          </cell>
          <cell r="C573" t="str">
            <v>PA-RES-071</v>
          </cell>
          <cell r="D573" t="str">
            <v>ESTABILIZAR PINTURA EXISTENTE NAS PAREDES DA SALA DO MUSEU</v>
          </cell>
          <cell r="E573" t="str">
            <v>m2</v>
          </cell>
          <cell r="F573">
            <v>479.75</v>
          </cell>
          <cell r="G573">
            <v>616.41</v>
          </cell>
        </row>
        <row r="574">
          <cell r="A574">
            <v>575</v>
          </cell>
          <cell r="B574" t="str">
            <v>EMURB</v>
          </cell>
          <cell r="C574" t="str">
            <v>PA-RES-073</v>
          </cell>
          <cell r="D574" t="str">
            <v>LEVANTAMENTO DOCUMENTAL E ICONOGRÁFICO E ELABORAÇÃO DE PROJETO, VISANDO A RECONSTITUIÇÃO DA ORNAMENTAÇÃO DA BOCA DE CENA E PAREDES LATERAIS</v>
          </cell>
          <cell r="E574" t="str">
            <v>vb</v>
          </cell>
          <cell r="F574">
            <v>1</v>
          </cell>
          <cell r="G574">
            <v>16603.740000000002</v>
          </cell>
        </row>
        <row r="575">
          <cell r="A575">
            <v>576</v>
          </cell>
          <cell r="B575" t="str">
            <v>EMURB</v>
          </cell>
          <cell r="C575" t="str">
            <v>PA-RES-074</v>
          </cell>
          <cell r="D575" t="str">
            <v>RETIRADA DE PINTURA EXISTENTE, POR MEIOS MECÂNICO E QUÍMICO</v>
          </cell>
          <cell r="E575" t="str">
            <v>m2</v>
          </cell>
          <cell r="F575">
            <v>644</v>
          </cell>
          <cell r="G575">
            <v>27.85</v>
          </cell>
        </row>
        <row r="576">
          <cell r="A576">
            <v>577</v>
          </cell>
          <cell r="B576" t="str">
            <v>EMURB</v>
          </cell>
          <cell r="C576" t="str">
            <v>PA-RES-075</v>
          </cell>
          <cell r="D576" t="str">
            <v>RETIRADA DE ORNAMENTOS DE PAREDE PARA EXECUÇÃO DE MOLDES</v>
          </cell>
          <cell r="E576" t="str">
            <v>cj</v>
          </cell>
          <cell r="F576">
            <v>4</v>
          </cell>
          <cell r="G576">
            <v>477.35</v>
          </cell>
        </row>
        <row r="577">
          <cell r="A577">
            <v>578</v>
          </cell>
          <cell r="B577" t="str">
            <v>EMURB</v>
          </cell>
          <cell r="C577" t="str">
            <v>PA-RES-076</v>
          </cell>
          <cell r="D577" t="str">
            <v>EMBUTIR INFRA-ESTRUTURA PARA INSTALAÇÃO DE SOM</v>
          </cell>
          <cell r="E577" t="str">
            <v>m</v>
          </cell>
          <cell r="F577">
            <v>40</v>
          </cell>
          <cell r="G577">
            <v>67.44</v>
          </cell>
        </row>
        <row r="578">
          <cell r="A578">
            <v>579</v>
          </cell>
          <cell r="B578" t="str">
            <v>EMURB</v>
          </cell>
          <cell r="C578" t="str">
            <v>PA-RES-077</v>
          </cell>
          <cell r="D578" t="str">
            <v>PREVISÃO DE ABERTURA PARA EXAME E DESOBSTRUÇÃO DE CONDUTORES</v>
          </cell>
          <cell r="E578" t="str">
            <v>m</v>
          </cell>
          <cell r="F578">
            <v>16</v>
          </cell>
          <cell r="G578">
            <v>352.82</v>
          </cell>
        </row>
        <row r="579">
          <cell r="A579">
            <v>580</v>
          </cell>
          <cell r="B579" t="str">
            <v>EMURB</v>
          </cell>
          <cell r="C579" t="str">
            <v>PA-RES-078</v>
          </cell>
          <cell r="D579" t="str">
            <v>COMPLEMENTO DE FRISA IGUAL À EXISTENTE</v>
          </cell>
          <cell r="E579" t="str">
            <v>m</v>
          </cell>
          <cell r="F579">
            <v>33.200000000000003</v>
          </cell>
          <cell r="G579">
            <v>404.7</v>
          </cell>
        </row>
        <row r="580">
          <cell r="A580">
            <v>581</v>
          </cell>
          <cell r="B580" t="str">
            <v>EMURB</v>
          </cell>
          <cell r="C580" t="str">
            <v>PA-RES-079</v>
          </cell>
          <cell r="D580" t="str">
            <v>COMPLEMENTO DE ORNATO EM RELEVO IGUAL AO EXISTENTE</v>
          </cell>
          <cell r="E580" t="str">
            <v>m</v>
          </cell>
          <cell r="F580">
            <v>33.200000000000003</v>
          </cell>
          <cell r="G580">
            <v>767.91</v>
          </cell>
        </row>
        <row r="581">
          <cell r="A581">
            <v>582</v>
          </cell>
          <cell r="B581" t="str">
            <v>EMURB</v>
          </cell>
          <cell r="C581" t="str">
            <v>PA-RES-080</v>
          </cell>
          <cell r="D581" t="str">
            <v>COMPLEMENTO DE CAPITEL JÔNICO IGUAL AO EXISTENTE</v>
          </cell>
          <cell r="E581" t="str">
            <v>cj</v>
          </cell>
          <cell r="F581">
            <v>30</v>
          </cell>
          <cell r="G581">
            <v>705.65</v>
          </cell>
        </row>
        <row r="582">
          <cell r="A582">
            <v>583</v>
          </cell>
          <cell r="B582" t="str">
            <v>EMURB</v>
          </cell>
          <cell r="C582" t="str">
            <v>PA-RES-081</v>
          </cell>
          <cell r="D582" t="str">
            <v>COMPLEMENTO DE ORNAMENTO COM PLAMELA CENTRAL IGUAL EXISTENTE</v>
          </cell>
          <cell r="E582" t="str">
            <v>cj</v>
          </cell>
          <cell r="F582">
            <v>15</v>
          </cell>
          <cell r="G582">
            <v>2438.66</v>
          </cell>
        </row>
        <row r="583">
          <cell r="A583">
            <v>584</v>
          </cell>
          <cell r="B583" t="str">
            <v>EMURB</v>
          </cell>
          <cell r="C583" t="str">
            <v>PA-RES-082</v>
          </cell>
          <cell r="D583" t="str">
            <v>COMPLEMENTO DE ORNATOS FLORAIS NOS CANTOS IGUAIS AOS EXISTENTES</v>
          </cell>
          <cell r="E583" t="str">
            <v>cj</v>
          </cell>
          <cell r="F583">
            <v>20</v>
          </cell>
          <cell r="G583">
            <v>757.53</v>
          </cell>
        </row>
        <row r="584">
          <cell r="A584">
            <v>585</v>
          </cell>
          <cell r="B584" t="str">
            <v>EMURB</v>
          </cell>
          <cell r="C584" t="str">
            <v>PA-RES-083</v>
          </cell>
          <cell r="D584" t="str">
            <v>COMPLEMENTO DE FUSTE DA COLUNA COM CANELURAS IGUAL AO EXITENTE</v>
          </cell>
          <cell r="E584" t="str">
            <v>cj</v>
          </cell>
          <cell r="F584">
            <v>20</v>
          </cell>
          <cell r="G584">
            <v>1701.87</v>
          </cell>
        </row>
        <row r="585">
          <cell r="A585">
            <v>586</v>
          </cell>
          <cell r="B585" t="str">
            <v>EMURB</v>
          </cell>
          <cell r="C585" t="str">
            <v>PA-RES-084</v>
          </cell>
          <cell r="D585" t="str">
            <v>COMPLEMENTO DE CORDAS IGUAIS ÀS EXITENTES</v>
          </cell>
          <cell r="E585" t="str">
            <v>m</v>
          </cell>
          <cell r="F585">
            <v>98</v>
          </cell>
          <cell r="G585">
            <v>181.59</v>
          </cell>
        </row>
        <row r="586">
          <cell r="A586">
            <v>587</v>
          </cell>
          <cell r="B586" t="str">
            <v>EMURB</v>
          </cell>
          <cell r="C586" t="str">
            <v>PA-RES-085</v>
          </cell>
          <cell r="D586" t="str">
            <v>COMPLEMENTO DE PLINTO IGUAL AO EXISTENTE</v>
          </cell>
          <cell r="E586" t="str">
            <v>cj</v>
          </cell>
          <cell r="F586">
            <v>15</v>
          </cell>
          <cell r="G586">
            <v>975.46</v>
          </cell>
        </row>
        <row r="587">
          <cell r="A587">
            <v>588</v>
          </cell>
          <cell r="B587" t="str">
            <v>EMURB</v>
          </cell>
          <cell r="C587" t="str">
            <v>PA-RES-086</v>
          </cell>
          <cell r="D587" t="str">
            <v>COMPLEMENTO DE SÓCULO IGUAL AO EXISTENTE</v>
          </cell>
          <cell r="E587" t="str">
            <v>cj</v>
          </cell>
          <cell r="F587">
            <v>20</v>
          </cell>
          <cell r="G587">
            <v>705.65</v>
          </cell>
        </row>
        <row r="588">
          <cell r="A588">
            <v>589</v>
          </cell>
          <cell r="B588" t="str">
            <v>EMURB</v>
          </cell>
          <cell r="C588" t="str">
            <v>PA-RES-087</v>
          </cell>
          <cell r="D588" t="str">
            <v>COMPLEMENTO DE BASE IGUAL AO EXISTENTE</v>
          </cell>
          <cell r="E588" t="str">
            <v>cj</v>
          </cell>
          <cell r="F588">
            <v>15</v>
          </cell>
          <cell r="G588">
            <v>975.46</v>
          </cell>
        </row>
        <row r="589">
          <cell r="A589">
            <v>590</v>
          </cell>
          <cell r="B589" t="str">
            <v>EMURB</v>
          </cell>
          <cell r="C589" t="str">
            <v>PA-RES-088</v>
          </cell>
          <cell r="D589" t="str">
            <v>EXECUÇÃO DE RODATETO (CIMALHA) NOVA IDÊNTICA À EXISTENTE</v>
          </cell>
          <cell r="E589" t="str">
            <v>m</v>
          </cell>
          <cell r="F589">
            <v>66.400000000000006</v>
          </cell>
          <cell r="G589">
            <v>809.42</v>
          </cell>
        </row>
        <row r="590">
          <cell r="A590">
            <v>591</v>
          </cell>
          <cell r="B590" t="str">
            <v>EMURB</v>
          </cell>
          <cell r="C590" t="str">
            <v>PA-RES-089</v>
          </cell>
          <cell r="D590" t="str">
            <v>RESTAURO DA ORNAMENTAÇÃO DA BOCA DE CENA</v>
          </cell>
          <cell r="E590" t="str">
            <v>cj</v>
          </cell>
          <cell r="F590">
            <v>1</v>
          </cell>
          <cell r="G590">
            <v>48565.98</v>
          </cell>
        </row>
        <row r="591">
          <cell r="A591">
            <v>592</v>
          </cell>
          <cell r="B591" t="str">
            <v>EMURB</v>
          </cell>
          <cell r="C591" t="str">
            <v>PA-RES-090</v>
          </cell>
          <cell r="D591" t="str">
            <v>PINTURA DAS PAREDES DA SALA DE CONCERTOS, OBEDECENDO À CROMATOGRAFIA ORIGINAL</v>
          </cell>
          <cell r="E591" t="str">
            <v>m2</v>
          </cell>
          <cell r="F591">
            <v>644</v>
          </cell>
          <cell r="G591">
            <v>50.22</v>
          </cell>
        </row>
        <row r="592">
          <cell r="A592">
            <v>593</v>
          </cell>
          <cell r="B592" t="str">
            <v>EMURB</v>
          </cell>
          <cell r="C592" t="str">
            <v>PA-RES-091</v>
          </cell>
          <cell r="D592" t="str">
            <v>EXECUÇÃO DE PROSPECÇÃO E LIMPEZA DE FORRO, VARRIÇÃO, PINCELAMENTO E ASPIRAÇÃO</v>
          </cell>
          <cell r="E592" t="str">
            <v>m2</v>
          </cell>
          <cell r="F592">
            <v>305.5</v>
          </cell>
          <cell r="G592">
            <v>24.38</v>
          </cell>
        </row>
        <row r="593">
          <cell r="A593">
            <v>594</v>
          </cell>
          <cell r="B593" t="str">
            <v>EMURB</v>
          </cell>
          <cell r="C593" t="str">
            <v>PA-RES-092</v>
          </cell>
          <cell r="D593" t="str">
            <v>REVISÃO DO ENTARUGAMENTO E DOS SUPORTES DO FORRO, COM A SUBSTITUIÇÃO DE COMPONENTES EM MAU ESTADO</v>
          </cell>
          <cell r="E593" t="str">
            <v>m2</v>
          </cell>
          <cell r="F593">
            <v>305.5</v>
          </cell>
          <cell r="G593">
            <v>67.86</v>
          </cell>
        </row>
        <row r="594">
          <cell r="A594">
            <v>595</v>
          </cell>
          <cell r="B594" t="str">
            <v>EMURB</v>
          </cell>
          <cell r="C594" t="str">
            <v>PA-RES-093</v>
          </cell>
          <cell r="D594" t="str">
            <v>APLICAÇÃO DE SUBSTÂNCIA IMUNIZANTE CONTRA INSETOS XILÓFAGOS, NO CONJUNTO: ELEMENTOS DO FORRO DO MUSEU E BARROTES, POR ASPERSÃO E/OU PINCELAMENTO</v>
          </cell>
          <cell r="E594" t="str">
            <v>cj</v>
          </cell>
          <cell r="F594">
            <v>581.12</v>
          </cell>
          <cell r="G594">
            <v>29.67</v>
          </cell>
        </row>
        <row r="595">
          <cell r="A595">
            <v>596</v>
          </cell>
          <cell r="B595" t="str">
            <v>EMURB</v>
          </cell>
          <cell r="C595" t="str">
            <v>PA-RES-094</v>
          </cell>
          <cell r="D595" t="str">
            <v>MODELAGEM COMPLEMENTAR DOS ORNATOS PARA POSTERIOR MOLDAGEM DOS MÓDULOS QUE COMPÕEM A MODINATURA ORNAMENTAL DO FORRO DA SALA DE CONCERTOS</v>
          </cell>
          <cell r="E595" t="str">
            <v>cj</v>
          </cell>
          <cell r="F595">
            <v>4</v>
          </cell>
          <cell r="G595">
            <v>9754.7000000000007</v>
          </cell>
        </row>
        <row r="596">
          <cell r="A596">
            <v>597</v>
          </cell>
          <cell r="B596" t="str">
            <v>EMURB</v>
          </cell>
          <cell r="C596" t="str">
            <v>PA-RES-095</v>
          </cell>
          <cell r="D596" t="str">
            <v>MODELAGEM COMPLEMENTAR DO ORNATO CENTRAL  DO FORRO DA SALA DE CONCERTOS</v>
          </cell>
          <cell r="E596" t="str">
            <v>cj</v>
          </cell>
          <cell r="F596">
            <v>1</v>
          </cell>
          <cell r="G596">
            <v>20235.82</v>
          </cell>
        </row>
        <row r="597">
          <cell r="A597">
            <v>598</v>
          </cell>
          <cell r="B597" t="str">
            <v>EMURB</v>
          </cell>
          <cell r="C597" t="str">
            <v>PA-RES-096</v>
          </cell>
          <cell r="D597" t="str">
            <v>RETIRADA DE ORNAMENTOS PARA EXECUÇÃO DE MOLDES</v>
          </cell>
          <cell r="E597" t="str">
            <v>cj</v>
          </cell>
          <cell r="F597">
            <v>4</v>
          </cell>
          <cell r="G597">
            <v>7886.78</v>
          </cell>
        </row>
        <row r="598">
          <cell r="A598">
            <v>599</v>
          </cell>
          <cell r="B598" t="str">
            <v>EMURB</v>
          </cell>
          <cell r="C598" t="str">
            <v>PA-RES-097</v>
          </cell>
          <cell r="D598" t="str">
            <v>COMPLEMENTO DE ORNAMENTOS</v>
          </cell>
          <cell r="E598" t="str">
            <v>cj</v>
          </cell>
          <cell r="F598">
            <v>10</v>
          </cell>
          <cell r="G598">
            <v>2490.5500000000002</v>
          </cell>
        </row>
        <row r="599">
          <cell r="A599">
            <v>600</v>
          </cell>
          <cell r="B599" t="str">
            <v>EMURB</v>
          </cell>
          <cell r="C599" t="str">
            <v>PA-RES-098</v>
          </cell>
          <cell r="D599" t="str">
            <v>RESTAURAÇÃO DE FORRO CONFORME ORIGINAL, INCLUI A RECOMPOSIÇÃO DA ESTRUTURA E RIPAMENTO DE MADEIRA TRATADA</v>
          </cell>
          <cell r="E599" t="str">
            <v>m2</v>
          </cell>
          <cell r="F599">
            <v>305.5</v>
          </cell>
          <cell r="G599">
            <v>233.48</v>
          </cell>
        </row>
        <row r="600">
          <cell r="A600">
            <v>601</v>
          </cell>
          <cell r="B600" t="str">
            <v>EMURB</v>
          </cell>
          <cell r="C600" t="str">
            <v>PA-RES-099</v>
          </cell>
          <cell r="D600" t="str">
            <v>CATALOGAR CAIXILHO ORIGINAL / ELABORAR DESENHOS, FOTOGRAFIAS, DIAGNÓSTICOS, MAPEAMENTO E PROCEDIMENTOS PARA RESTAURAÇÃO DE CAIXILHOS</v>
          </cell>
          <cell r="E600" t="str">
            <v>cj</v>
          </cell>
          <cell r="F600">
            <v>18</v>
          </cell>
          <cell r="G600">
            <v>1141.5</v>
          </cell>
        </row>
        <row r="601">
          <cell r="A601">
            <v>602</v>
          </cell>
          <cell r="B601" t="str">
            <v>EMURB</v>
          </cell>
          <cell r="C601" t="str">
            <v>PA-RES-100</v>
          </cell>
          <cell r="D601" t="str">
            <v>RETIRADA DE CAIXILHOS EXISTENTES</v>
          </cell>
          <cell r="E601" t="str">
            <v>m2</v>
          </cell>
          <cell r="F601">
            <v>43</v>
          </cell>
          <cell r="G601">
            <v>67.44</v>
          </cell>
        </row>
        <row r="602">
          <cell r="A602">
            <v>603</v>
          </cell>
          <cell r="B602" t="str">
            <v>EMURB</v>
          </cell>
          <cell r="C602" t="str">
            <v>PA-RES-101</v>
          </cell>
          <cell r="D602" t="str">
            <v>RETIRAR / NUMERAR E CATALOGAR FERRAGENS</v>
          </cell>
          <cell r="E602" t="str">
            <v>cj</v>
          </cell>
          <cell r="F602">
            <v>17</v>
          </cell>
          <cell r="G602">
            <v>114.14</v>
          </cell>
        </row>
        <row r="603">
          <cell r="A603">
            <v>604</v>
          </cell>
          <cell r="B603" t="str">
            <v>EMURB</v>
          </cell>
          <cell r="C603" t="str">
            <v>PA-RES-102</v>
          </cell>
          <cell r="D603" t="str">
            <v>REMOÇÃO DE PINTURA E FERRAGENS</v>
          </cell>
          <cell r="E603" t="str">
            <v>cj</v>
          </cell>
          <cell r="F603">
            <v>17</v>
          </cell>
          <cell r="G603">
            <v>923.57</v>
          </cell>
        </row>
        <row r="604">
          <cell r="A604">
            <v>605</v>
          </cell>
          <cell r="B604" t="str">
            <v>EMURB</v>
          </cell>
          <cell r="C604" t="str">
            <v>PA-RES-103</v>
          </cell>
          <cell r="D604" t="str">
            <v>RECUPERAR FERRAGENS</v>
          </cell>
          <cell r="E604" t="str">
            <v>cj</v>
          </cell>
          <cell r="F604">
            <v>9</v>
          </cell>
          <cell r="G604">
            <v>1421.68</v>
          </cell>
        </row>
        <row r="605">
          <cell r="A605">
            <v>606</v>
          </cell>
          <cell r="B605" t="str">
            <v>EMURB</v>
          </cell>
          <cell r="C605" t="str">
            <v>PA-RES-104</v>
          </cell>
          <cell r="D605" t="str">
            <v>EMASSAMENTO / IMPERMEABILIZAR / SATURAR COM ÓLEO DE LINHAÇA / REPAROS E RESTAURO DE CAIXILHOS</v>
          </cell>
          <cell r="E605" t="str">
            <v>cj</v>
          </cell>
          <cell r="F605">
            <v>19</v>
          </cell>
          <cell r="G605">
            <v>7056.59</v>
          </cell>
        </row>
        <row r="606">
          <cell r="A606">
            <v>607</v>
          </cell>
          <cell r="B606" t="str">
            <v>EMURB</v>
          </cell>
          <cell r="C606" t="str">
            <v>PA-RES-105</v>
          </cell>
          <cell r="D606" t="str">
            <v>APLICAR SELADORA E DEMÃOS DE VERNIZ</v>
          </cell>
          <cell r="E606" t="str">
            <v>cj</v>
          </cell>
          <cell r="F606">
            <v>19</v>
          </cell>
          <cell r="G606">
            <v>498.11</v>
          </cell>
        </row>
        <row r="607">
          <cell r="A607">
            <v>608</v>
          </cell>
          <cell r="B607" t="str">
            <v>EMURB</v>
          </cell>
          <cell r="C607" t="str">
            <v>PA-RES-106</v>
          </cell>
          <cell r="D607" t="str">
            <v>PORTA NOVA IDENTICA À ORIGINAL PARA UNIDADES P08 E P10</v>
          </cell>
          <cell r="E607" t="str">
            <v>cj</v>
          </cell>
          <cell r="F607">
            <v>2</v>
          </cell>
          <cell r="G607">
            <v>17433.939999999999</v>
          </cell>
        </row>
        <row r="608">
          <cell r="A608">
            <v>609</v>
          </cell>
          <cell r="B608" t="str">
            <v>EMURB</v>
          </cell>
          <cell r="C608" t="str">
            <v>PA-RES-107</v>
          </cell>
          <cell r="D608" t="str">
            <v>FERRAGENS NOVAS IDÊNTICAS ÀS ORIGINAIS</v>
          </cell>
          <cell r="E608" t="str">
            <v>cj</v>
          </cell>
          <cell r="F608">
            <v>10</v>
          </cell>
          <cell r="G608">
            <v>2179.23</v>
          </cell>
        </row>
        <row r="609">
          <cell r="A609">
            <v>610</v>
          </cell>
          <cell r="B609" t="str">
            <v>EMURB</v>
          </cell>
          <cell r="C609" t="str">
            <v>PA-RES-108</v>
          </cell>
          <cell r="D609" t="str">
            <v>RECOLOCAR FERRAGENS</v>
          </cell>
          <cell r="E609" t="str">
            <v>cj</v>
          </cell>
          <cell r="F609">
            <v>19</v>
          </cell>
          <cell r="G609">
            <v>332.07</v>
          </cell>
        </row>
        <row r="610">
          <cell r="A610">
            <v>611</v>
          </cell>
          <cell r="B610" t="str">
            <v>EMURB</v>
          </cell>
          <cell r="C610" t="str">
            <v>PA-RES-109</v>
          </cell>
          <cell r="D610" t="str">
            <v>REINSTALAR PORTAS E JANELAS</v>
          </cell>
          <cell r="E610" t="str">
            <v>cj</v>
          </cell>
          <cell r="F610">
            <v>19</v>
          </cell>
          <cell r="G610">
            <v>249.05</v>
          </cell>
        </row>
        <row r="611">
          <cell r="A611">
            <v>612</v>
          </cell>
          <cell r="B611" t="str">
            <v>EMURB</v>
          </cell>
          <cell r="C611" t="str">
            <v>PA-RES-110</v>
          </cell>
          <cell r="D611" t="str">
            <v>INSTALAR CORTINAS BLACKOUT, COM ACIONAMENTO ELÉTRICO (1,70 x 5,10 m)</v>
          </cell>
          <cell r="E611" t="str">
            <v>un</v>
          </cell>
          <cell r="F611">
            <v>5</v>
          </cell>
          <cell r="G611">
            <v>23141.48</v>
          </cell>
        </row>
        <row r="612">
          <cell r="A612">
            <v>613</v>
          </cell>
          <cell r="B612" t="str">
            <v>EMURB</v>
          </cell>
          <cell r="C612" t="str">
            <v>PA-RES-111</v>
          </cell>
          <cell r="D612" t="str">
            <v>RETIRAR E MAPEAR PEÇAS DE MÁRMORE EXISTENTES</v>
          </cell>
          <cell r="E612" t="str">
            <v>m2</v>
          </cell>
          <cell r="F612">
            <v>36.14</v>
          </cell>
          <cell r="G612">
            <v>166.03</v>
          </cell>
        </row>
        <row r="613">
          <cell r="A613">
            <v>614</v>
          </cell>
          <cell r="B613" t="str">
            <v>EMURB</v>
          </cell>
          <cell r="C613" t="str">
            <v>PA-RES-112</v>
          </cell>
          <cell r="D613" t="str">
            <v>LAVAR PEÇAS DE MÁRMORE</v>
          </cell>
          <cell r="E613" t="str">
            <v>m2</v>
          </cell>
          <cell r="F613">
            <v>36.14</v>
          </cell>
          <cell r="G613">
            <v>46.69</v>
          </cell>
        </row>
        <row r="614">
          <cell r="A614">
            <v>615</v>
          </cell>
          <cell r="B614" t="str">
            <v>EMURB</v>
          </cell>
          <cell r="C614" t="str">
            <v>PA-RES-113</v>
          </cell>
          <cell r="D614" t="str">
            <v>CONTRAPISO NOVO</v>
          </cell>
          <cell r="E614" t="str">
            <v>m2</v>
          </cell>
          <cell r="F614">
            <v>36.14</v>
          </cell>
          <cell r="G614">
            <v>26.56</v>
          </cell>
        </row>
        <row r="615">
          <cell r="A615">
            <v>616</v>
          </cell>
          <cell r="B615" t="str">
            <v>EMURB</v>
          </cell>
          <cell r="C615" t="str">
            <v>PA-RES-114</v>
          </cell>
          <cell r="D615" t="str">
            <v>RECOLOCAR MÁRMORE CONFORME MAPEAMENTO</v>
          </cell>
          <cell r="E615" t="str">
            <v>m2</v>
          </cell>
          <cell r="F615">
            <v>36.14</v>
          </cell>
          <cell r="G615">
            <v>231.41</v>
          </cell>
        </row>
        <row r="616">
          <cell r="A616">
            <v>617</v>
          </cell>
          <cell r="B616" t="str">
            <v>EMURB</v>
          </cell>
          <cell r="C616" t="str">
            <v>PA-RES-115</v>
          </cell>
          <cell r="D616" t="str">
            <v>LIMPEZA E RESTAURO DOS RODAPÉS DE MÁRMORE BRANCO DA ÁREA DE ACESSO, COM SUBSTITUIÇÃO DE COMPONENTES EM MAU ESTADO</v>
          </cell>
          <cell r="E616" t="str">
            <v>m</v>
          </cell>
          <cell r="F616">
            <v>32.72</v>
          </cell>
          <cell r="G616">
            <v>142.57</v>
          </cell>
        </row>
        <row r="617">
          <cell r="A617">
            <v>618</v>
          </cell>
          <cell r="B617" t="str">
            <v>EMURB</v>
          </cell>
          <cell r="C617" t="str">
            <v>PA-RES-116</v>
          </cell>
          <cell r="D617" t="str">
            <v>RESTAURO DE POSTE DE ILUMINAÇÃO DA VARANDA</v>
          </cell>
          <cell r="E617" t="str">
            <v>cj</v>
          </cell>
          <cell r="F617">
            <v>1</v>
          </cell>
          <cell r="G617">
            <v>7139.61</v>
          </cell>
        </row>
        <row r="618">
          <cell r="A618">
            <v>619</v>
          </cell>
          <cell r="B618" t="str">
            <v>EMURB</v>
          </cell>
          <cell r="C618" t="str">
            <v>PA-RES-117</v>
          </cell>
          <cell r="D618" t="str">
            <v>RESTAURO DE BALAÚSTRES NO ENTORNO DA ESCADA</v>
          </cell>
          <cell r="E618" t="str">
            <v>cj</v>
          </cell>
          <cell r="F618">
            <v>1</v>
          </cell>
          <cell r="G618">
            <v>7419.8</v>
          </cell>
        </row>
        <row r="619">
          <cell r="A619">
            <v>620</v>
          </cell>
          <cell r="B619" t="str">
            <v>EMURB</v>
          </cell>
          <cell r="C619" t="str">
            <v>PA-RES-118</v>
          </cell>
          <cell r="D619" t="str">
            <v>RETIRAR E INSPECIONAR CONTRAPISO EM TÁBUA CORRIDA DE PINHO DE RIGA</v>
          </cell>
          <cell r="E619" t="str">
            <v>m2</v>
          </cell>
          <cell r="F619">
            <v>275.62</v>
          </cell>
          <cell r="G619">
            <v>48.15</v>
          </cell>
        </row>
        <row r="620">
          <cell r="A620">
            <v>621</v>
          </cell>
          <cell r="B620" t="str">
            <v>EMURB</v>
          </cell>
          <cell r="C620" t="str">
            <v>PA-RES-119</v>
          </cell>
          <cell r="D620" t="str">
            <v>INSPECIONAR A INTEGRIDADE DOS BARROTES DE SUSTENTAÇÃO DO PISO E A CONDIÇÃO DOS SUPORTES DO FORRO DO MUSEU (ENTARUGAMENTO, RIPAMENTO E FIXAÇÃO), COM SUBSTITUIÇÃO DE COMPONENTE EM MAU ESTADO - DO FORRO E DOS BARROTES</v>
          </cell>
          <cell r="E620" t="str">
            <v>m2</v>
          </cell>
          <cell r="F620">
            <v>275.62</v>
          </cell>
          <cell r="G620">
            <v>145.27000000000001</v>
          </cell>
        </row>
        <row r="621">
          <cell r="A621">
            <v>622</v>
          </cell>
          <cell r="B621" t="str">
            <v>EMURB</v>
          </cell>
          <cell r="C621" t="str">
            <v>PA-RES-121</v>
          </cell>
          <cell r="D621" t="str">
            <v>EXECUTAR REVESTIMENTO EM CHAPAS DE GESSO ACARTONADO, COM APOIOS CONFORME PROJETO DE ACÚSTICA</v>
          </cell>
          <cell r="E621" t="str">
            <v>m2</v>
          </cell>
          <cell r="F621">
            <v>275.62</v>
          </cell>
          <cell r="G621">
            <v>118.61</v>
          </cell>
        </row>
        <row r="622">
          <cell r="A622">
            <v>623</v>
          </cell>
          <cell r="B622" t="str">
            <v>EMURB</v>
          </cell>
          <cell r="C622" t="str">
            <v>PA-RES-122</v>
          </cell>
          <cell r="D622" t="str">
            <v>EXECUTAR REVESTIMENTO COM MATERIAL ABSORVENTE ACÚSTICO (LÃ DE ROCHA OU SIMILAR), COM APOIOS CONFORME PROJETO DE ACÚSTICA</v>
          </cell>
          <cell r="E622" t="str">
            <v>m2</v>
          </cell>
          <cell r="F622">
            <v>275.62</v>
          </cell>
          <cell r="G622">
            <v>102.36</v>
          </cell>
        </row>
        <row r="623">
          <cell r="A623">
            <v>624</v>
          </cell>
          <cell r="B623" t="str">
            <v>EMURB</v>
          </cell>
          <cell r="C623" t="str">
            <v>PA-RES-123</v>
          </cell>
          <cell r="D623" t="str">
            <v xml:space="preserve">RECOLOCAÇÃO DE CONTRAPISO EM TÁBUA CORRIDA, COM A SUBSTITUIÇÃO DAS PEÇAS EM MAU ESTADO, POR OUTRAS DE MESMAS DIMENSÕES, DEVIDAMENTE SECAS E TRATADAS CONTRA INSETOS XILÓFAGOS </v>
          </cell>
          <cell r="E623" t="str">
            <v>m2</v>
          </cell>
          <cell r="F623">
            <v>275.62</v>
          </cell>
          <cell r="G623">
            <v>47.36</v>
          </cell>
        </row>
        <row r="624">
          <cell r="A624">
            <v>625</v>
          </cell>
          <cell r="B624" t="str">
            <v>EMURB</v>
          </cell>
          <cell r="C624" t="str">
            <v>PA-RES-124</v>
          </cell>
          <cell r="D624" t="str">
            <v>EXECUÇÃO DE CAPEAMENTO EM COMPENSADO, CONFORME PROJETO</v>
          </cell>
          <cell r="E624" t="str">
            <v>m2</v>
          </cell>
          <cell r="F624">
            <v>275.62</v>
          </cell>
          <cell r="G624">
            <v>54.37</v>
          </cell>
        </row>
        <row r="625">
          <cell r="A625">
            <v>626</v>
          </cell>
          <cell r="B625" t="str">
            <v>EMURB</v>
          </cell>
          <cell r="C625" t="str">
            <v>PA-RES-125</v>
          </cell>
          <cell r="D625" t="str">
            <v>EXECUÇÃO DE PISO EM SOALHO COM DESENHO DE ACORDO COM PROJETO</v>
          </cell>
          <cell r="E625" t="str">
            <v>m2</v>
          </cell>
          <cell r="F625">
            <v>275.62</v>
          </cell>
          <cell r="G625">
            <v>326.87</v>
          </cell>
        </row>
        <row r="626">
          <cell r="A626">
            <v>627</v>
          </cell>
          <cell r="B626" t="str">
            <v>EMURB</v>
          </cell>
          <cell r="C626" t="str">
            <v>PA-RES-126</v>
          </cell>
          <cell r="D626" t="str">
            <v>LIXAMENTO, CALAFETAÇÃO E POLIMENTO E APLICAÇÃO DE VERNIZ TIPO "BONNA" OU SIMILAR</v>
          </cell>
          <cell r="E626" t="str">
            <v>m2</v>
          </cell>
          <cell r="F626">
            <v>275.62</v>
          </cell>
          <cell r="G626">
            <v>35.94</v>
          </cell>
        </row>
        <row r="627">
          <cell r="A627">
            <v>629</v>
          </cell>
          <cell r="B627" t="str">
            <v>EMURB</v>
          </cell>
          <cell r="C627" t="str">
            <v>PA-RES-128</v>
          </cell>
          <cell r="D627" t="str">
            <v>NOVA ESTRUTURA DE MADEIRA E CONTRAPISO EM TÁBUA CORRIDA DE PINHO DE RIGA IGUAL EXISTENTE</v>
          </cell>
          <cell r="E627" t="str">
            <v>m2</v>
          </cell>
          <cell r="F627">
            <v>10</v>
          </cell>
          <cell r="G627">
            <v>359.26</v>
          </cell>
        </row>
        <row r="628">
          <cell r="A628">
            <v>630</v>
          </cell>
          <cell r="B628" t="str">
            <v>EMURB</v>
          </cell>
          <cell r="C628" t="str">
            <v>PA-RES-129</v>
          </cell>
          <cell r="D628" t="str">
            <v>APLICAÇÃO DE TRATAMENTO ANTI-CUPIM</v>
          </cell>
          <cell r="E628" t="str">
            <v>m2</v>
          </cell>
          <cell r="F628">
            <v>275.62</v>
          </cell>
          <cell r="G628">
            <v>26.97</v>
          </cell>
        </row>
        <row r="629">
          <cell r="A629">
            <v>631</v>
          </cell>
          <cell r="B629" t="str">
            <v>EMURB</v>
          </cell>
          <cell r="C629" t="str">
            <v>PA-RES-130</v>
          </cell>
          <cell r="D629" t="str">
            <v>RETIRADA DAS TELHAS</v>
          </cell>
          <cell r="E629" t="str">
            <v>m2</v>
          </cell>
          <cell r="F629">
            <v>393.2</v>
          </cell>
          <cell r="G629">
            <v>10</v>
          </cell>
        </row>
        <row r="630">
          <cell r="A630">
            <v>632</v>
          </cell>
          <cell r="B630" t="str">
            <v>EMURB</v>
          </cell>
          <cell r="C630" t="str">
            <v>PA-RES-131</v>
          </cell>
          <cell r="D630" t="str">
            <v>INSPECIONAR MADEIRAMENTO, SUBSTITUINDO COMPONENTES ONDE FOR NECESSÁRIO</v>
          </cell>
          <cell r="E630" t="str">
            <v>m2</v>
          </cell>
          <cell r="F630">
            <v>393.2</v>
          </cell>
          <cell r="G630">
            <v>39.840000000000003</v>
          </cell>
        </row>
        <row r="631">
          <cell r="A631">
            <v>633</v>
          </cell>
          <cell r="B631" t="str">
            <v>EMURB</v>
          </cell>
          <cell r="C631" t="str">
            <v>PA-RES-132</v>
          </cell>
          <cell r="D631" t="str">
            <v>SUBSTITUIR CAIBROS EM MAU ESTADO E COMPLETAR APOIO PARA A CAMADA DE GESSO ACARTONADO</v>
          </cell>
          <cell r="E631" t="str">
            <v>m2</v>
          </cell>
          <cell r="F631">
            <v>393.2</v>
          </cell>
          <cell r="G631">
            <v>33.770000000000003</v>
          </cell>
        </row>
        <row r="632">
          <cell r="A632">
            <v>634</v>
          </cell>
          <cell r="B632" t="str">
            <v>EMURB</v>
          </cell>
          <cell r="C632" t="str">
            <v>PA-RES-133</v>
          </cell>
          <cell r="D632" t="str">
            <v>TRATAMENTO DE MADEIRAMENTO COM DEFENSIVOS QUÍMICOS (DRAGNET OU SIMILAR) APLICAR BETUME OU DERIVADO ASFÁLTICO</v>
          </cell>
          <cell r="E632" t="str">
            <v>m2</v>
          </cell>
          <cell r="F632">
            <v>393.2</v>
          </cell>
          <cell r="G632">
            <v>32.57</v>
          </cell>
        </row>
        <row r="633">
          <cell r="A633">
            <v>635</v>
          </cell>
          <cell r="B633" t="str">
            <v>EMURB</v>
          </cell>
          <cell r="C633" t="str">
            <v>PA-RES-134</v>
          </cell>
          <cell r="D633" t="str">
            <v>INSPECIONAR TESOURAS METÁLICAS / PONTOS DE APOIO / EVENTUAIS FALHAS DE PONTOS DE SOLDAGEM</v>
          </cell>
          <cell r="E633" t="str">
            <v>cj</v>
          </cell>
          <cell r="F633">
            <v>1</v>
          </cell>
          <cell r="G633">
            <v>8924.51</v>
          </cell>
        </row>
        <row r="634">
          <cell r="A634">
            <v>636</v>
          </cell>
          <cell r="B634" t="str">
            <v>EMURB</v>
          </cell>
          <cell r="C634" t="str">
            <v>PA-RES-135</v>
          </cell>
          <cell r="D634" t="str">
            <v>TRATAMENTO OU SUBSTITUIÇÃO DE PEÇA OU PARTE DE TESOURA COM APLICAÇÃO DE INIBIDOR DE CORROSÃO E PINTURA ANTI-OXIDANTE</v>
          </cell>
          <cell r="E634" t="str">
            <v>cj</v>
          </cell>
          <cell r="F634">
            <v>1</v>
          </cell>
          <cell r="G634">
            <v>28018.83</v>
          </cell>
        </row>
        <row r="635">
          <cell r="A635">
            <v>637</v>
          </cell>
          <cell r="B635" t="str">
            <v>EMURB</v>
          </cell>
          <cell r="C635" t="str">
            <v>PA-RES-136</v>
          </cell>
          <cell r="D635" t="str">
            <v>LAVAGEM DE TELHA COM DETERGENTE / APLICAÇÃO DE HIDRÓFUGO À BASE DE SILICONE</v>
          </cell>
          <cell r="E635" t="str">
            <v>m2</v>
          </cell>
          <cell r="F635">
            <v>393.2</v>
          </cell>
          <cell r="G635">
            <v>43.89</v>
          </cell>
        </row>
        <row r="636">
          <cell r="A636">
            <v>638</v>
          </cell>
          <cell r="B636" t="str">
            <v>EMURB</v>
          </cell>
          <cell r="C636" t="str">
            <v>PA-RES-137</v>
          </cell>
          <cell r="D636" t="str">
            <v>INSTALAÇÃO DAS PLACAS DE GESSO ACARTONADO (ESPESSURA 37,5 mm, EM TRÊS CAMADAS DE 12,5 mm), CONFORME PROJETO DE ACÚSTICA</v>
          </cell>
          <cell r="E636" t="str">
            <v>m2</v>
          </cell>
          <cell r="F636">
            <v>393.2</v>
          </cell>
          <cell r="G636">
            <v>137.66999999999999</v>
          </cell>
        </row>
        <row r="637">
          <cell r="A637">
            <v>639</v>
          </cell>
          <cell r="B637" t="str">
            <v>EMURB</v>
          </cell>
          <cell r="C637" t="str">
            <v>PA-RES-138</v>
          </cell>
          <cell r="D637" t="str">
            <v>COLOCAÇÃO DE NOVOS CAIBROS (5 x 8 cm), PARA SUPORTE DA MANTA DE SUBCOBERTURA E ABRIGAR O MATERIAL ABSORVENTE ACÚSTICO</v>
          </cell>
          <cell r="E637" t="str">
            <v>m3</v>
          </cell>
          <cell r="F637">
            <v>393.2</v>
          </cell>
          <cell r="G637">
            <v>58.93</v>
          </cell>
        </row>
        <row r="638">
          <cell r="A638">
            <v>640</v>
          </cell>
          <cell r="B638" t="str">
            <v>EMURB</v>
          </cell>
          <cell r="C638" t="str">
            <v>PA-RES-139</v>
          </cell>
          <cell r="D638" t="str">
            <v>INSTALAÇÃO DE CAMADA DE ATENUANTE ACÚSTICO (LÃ DE ROCHA OU LÃ DE VIDRO ENSACADA), CONFORME PROJETO DE ACÚSTICA</v>
          </cell>
          <cell r="E638" t="str">
            <v>m2</v>
          </cell>
          <cell r="F638">
            <v>393.2</v>
          </cell>
          <cell r="G638">
            <v>119.54</v>
          </cell>
        </row>
        <row r="639">
          <cell r="A639">
            <v>641</v>
          </cell>
          <cell r="B639" t="str">
            <v>EMURB</v>
          </cell>
          <cell r="C639" t="str">
            <v>PA-RES-140</v>
          </cell>
          <cell r="D639" t="str">
            <v>INSTALAÇÃO DE TELA PLÁSTICA (POLIPROPILENO) PARA PRENDER A CAMADA ATENUANTE ACÚSTICA, OU OUTRO SISTEMA SISTEMA QUE GARANTA A IMOBILIDADE DO ABSORVENTE ACÚSTICO</v>
          </cell>
          <cell r="E639" t="str">
            <v>m2</v>
          </cell>
          <cell r="F639">
            <v>393.2</v>
          </cell>
          <cell r="G639">
            <v>20.12</v>
          </cell>
        </row>
        <row r="640">
          <cell r="A640">
            <v>642</v>
          </cell>
          <cell r="B640" t="str">
            <v>EMURB</v>
          </cell>
          <cell r="C640" t="str">
            <v>PA-RES-141</v>
          </cell>
          <cell r="D640" t="str">
            <v>INSTALAR SUBCOBERTURA COM MANTA ALUMINIZADA</v>
          </cell>
          <cell r="E640" t="str">
            <v>m2</v>
          </cell>
          <cell r="F640">
            <v>393.2</v>
          </cell>
          <cell r="G640">
            <v>13.31</v>
          </cell>
        </row>
        <row r="641">
          <cell r="A641">
            <v>643</v>
          </cell>
          <cell r="B641" t="str">
            <v>EMURB</v>
          </cell>
          <cell r="C641" t="str">
            <v>PA-RES-142</v>
          </cell>
          <cell r="D641" t="str">
            <v xml:space="preserve">COLOCAÇÃO DE CONTRA-CAIBROS </v>
          </cell>
          <cell r="E641" t="str">
            <v>m2</v>
          </cell>
          <cell r="F641">
            <v>393.2</v>
          </cell>
          <cell r="G641">
            <v>42.84</v>
          </cell>
        </row>
        <row r="642">
          <cell r="A642">
            <v>644</v>
          </cell>
          <cell r="B642" t="str">
            <v>EMURB</v>
          </cell>
          <cell r="C642" t="str">
            <v>PA-RES-143</v>
          </cell>
          <cell r="D642" t="str">
            <v>COLOCAÇÃO DAS NOVAS RIPAS</v>
          </cell>
          <cell r="E642" t="str">
            <v>m2</v>
          </cell>
          <cell r="F642">
            <v>393.2</v>
          </cell>
          <cell r="G642">
            <v>20.38</v>
          </cell>
        </row>
        <row r="643">
          <cell r="A643">
            <v>645</v>
          </cell>
          <cell r="B643" t="str">
            <v>EMURB</v>
          </cell>
          <cell r="C643" t="str">
            <v>PA-RES-144</v>
          </cell>
          <cell r="D643" t="str">
            <v>COMPLEMENTO DE TELHAS NAS MESMAS DIMENSÕES DAS EXISTENTES</v>
          </cell>
          <cell r="E643" t="str">
            <v>m2</v>
          </cell>
          <cell r="F643">
            <v>81</v>
          </cell>
          <cell r="G643">
            <v>71.180000000000007</v>
          </cell>
        </row>
        <row r="644">
          <cell r="A644">
            <v>646</v>
          </cell>
          <cell r="B644" t="str">
            <v>EMURB</v>
          </cell>
          <cell r="C644" t="str">
            <v>PA-RES-145</v>
          </cell>
          <cell r="D644" t="str">
            <v>RECOLOCAÇÃO DAS TELHAS</v>
          </cell>
          <cell r="E644" t="str">
            <v>m2</v>
          </cell>
          <cell r="F644">
            <v>269.7</v>
          </cell>
          <cell r="G644">
            <v>16.03</v>
          </cell>
        </row>
        <row r="645">
          <cell r="A645">
            <v>647</v>
          </cell>
          <cell r="B645" t="str">
            <v>EMURB</v>
          </cell>
          <cell r="C645" t="str">
            <v>PA-RES-146</v>
          </cell>
          <cell r="D645" t="str">
            <v>SUBSTITUIÇÃO DE CALHAS EXISTENTES POR CALHAS DE COBRE (CORTE 60 CHAPA 14)</v>
          </cell>
          <cell r="E645" t="str">
            <v>m</v>
          </cell>
          <cell r="F645">
            <v>86.4</v>
          </cell>
          <cell r="G645">
            <v>513.66999999999996</v>
          </cell>
        </row>
        <row r="646">
          <cell r="A646">
            <v>648</v>
          </cell>
          <cell r="B646" t="str">
            <v>EMURB</v>
          </cell>
          <cell r="C646" t="str">
            <v>PA-RES-147</v>
          </cell>
          <cell r="D646" t="str">
            <v>SUBSTITUIÇÃO DE RUFOS EXISTENTES POR RUFOS DE COBRE (CORTE 30 CHAPA 14)</v>
          </cell>
          <cell r="E646" t="str">
            <v>m</v>
          </cell>
          <cell r="F646">
            <v>86.4</v>
          </cell>
          <cell r="G646">
            <v>274.99</v>
          </cell>
        </row>
        <row r="647">
          <cell r="A647">
            <v>649</v>
          </cell>
          <cell r="B647" t="str">
            <v>EMURB</v>
          </cell>
          <cell r="C647" t="str">
            <v>PA-RES-148</v>
          </cell>
          <cell r="D647" t="str">
            <v>INSPECIONAR / SUBSTITUIR CONDUTORES DE ÁGUA PLUVIAL</v>
          </cell>
          <cell r="E647" t="str">
            <v>m</v>
          </cell>
          <cell r="F647">
            <v>88</v>
          </cell>
          <cell r="G647">
            <v>132.07</v>
          </cell>
        </row>
        <row r="648">
          <cell r="A648">
            <v>650</v>
          </cell>
          <cell r="B648" t="str">
            <v>EMURB</v>
          </cell>
          <cell r="C648" t="str">
            <v>PA-RES-149</v>
          </cell>
          <cell r="D648" t="str">
            <v>RALO HEMISFÉRICO PARA CAPTAÇÃO DE ÁGUA PLUVIAL</v>
          </cell>
          <cell r="E648" t="str">
            <v>cj</v>
          </cell>
          <cell r="F648">
            <v>4</v>
          </cell>
          <cell r="G648">
            <v>69.94</v>
          </cell>
        </row>
        <row r="649">
          <cell r="A649">
            <v>651</v>
          </cell>
          <cell r="B649" t="str">
            <v>EMURB</v>
          </cell>
          <cell r="C649" t="str">
            <v>PA-RES-150</v>
          </cell>
          <cell r="D649" t="str">
            <v>FECHAMENTO DE LANTERNIM COM CHAPA CIMENTÍCIA</v>
          </cell>
          <cell r="E649" t="str">
            <v>m2</v>
          </cell>
          <cell r="F649">
            <v>28</v>
          </cell>
          <cell r="G649">
            <v>125</v>
          </cell>
        </row>
        <row r="650">
          <cell r="A650">
            <v>652</v>
          </cell>
          <cell r="B650" t="str">
            <v>EMURB</v>
          </cell>
          <cell r="C650" t="str">
            <v>PA-RES-151</v>
          </cell>
          <cell r="D650" t="str">
            <v>EXECUÇÃO DE REQUADRO E TELA DE PROTEÇÃO DAS CALHAS, EM ALUMÍNIO, COM DOBRADIÇAS PARA MANUTENÇÃO</v>
          </cell>
          <cell r="E650" t="str">
            <v>m</v>
          </cell>
          <cell r="F650">
            <v>70</v>
          </cell>
          <cell r="G650">
            <v>430.65</v>
          </cell>
        </row>
        <row r="651">
          <cell r="A651">
            <v>653</v>
          </cell>
          <cell r="B651" t="str">
            <v>EMURB</v>
          </cell>
          <cell r="C651" t="str">
            <v>PA-RES-152</v>
          </cell>
          <cell r="D651" t="str">
            <v>DESMONTAR, AMPLIAR E REMONTAR A BASE DO PROSCÊNIO, OBEDECENDO A ORNAMENTAÇÃO ORIGINAL, INCLUI ESTRUTURA DE SUSTENTAÇÃO</v>
          </cell>
          <cell r="E651" t="str">
            <v>m</v>
          </cell>
          <cell r="F651">
            <v>11.8</v>
          </cell>
          <cell r="G651">
            <v>1992.44</v>
          </cell>
        </row>
        <row r="652">
          <cell r="A652">
            <v>654</v>
          </cell>
          <cell r="B652" t="str">
            <v>EMURB</v>
          </cell>
          <cell r="C652" t="str">
            <v>PA-RES-153</v>
          </cell>
          <cell r="D652" t="str">
            <v>DESMONTAR PISO ATUAL DO PALCO</v>
          </cell>
          <cell r="E652" t="str">
            <v>m2</v>
          </cell>
          <cell r="F652">
            <v>44</v>
          </cell>
          <cell r="G652">
            <v>79.63</v>
          </cell>
        </row>
        <row r="653">
          <cell r="A653">
            <v>655</v>
          </cell>
          <cell r="B653" t="str">
            <v>EMURB</v>
          </cell>
          <cell r="C653" t="str">
            <v>PA-RES-154</v>
          </cell>
          <cell r="D653" t="str">
            <v>EXECUTAR NOVO PISO DO PALCO, FLUTUANTE, COM APOIOS RESILIENTES, CONFORME PROJETO, EM MADEIRA DE FREIJÓ OU SIMILAR DE MESMAS CARACTERÍSTICAS</v>
          </cell>
          <cell r="E653" t="str">
            <v>m2</v>
          </cell>
          <cell r="F653">
            <v>51</v>
          </cell>
          <cell r="G653">
            <v>612.26</v>
          </cell>
        </row>
        <row r="654">
          <cell r="A654">
            <v>657</v>
          </cell>
          <cell r="B654" t="str">
            <v>EMURB</v>
          </cell>
          <cell r="C654" t="str">
            <v>PA-RES-156</v>
          </cell>
          <cell r="D654" t="str">
            <v>RESTAURAR ESCADARIA DO FUNDO DO PALCO - INCLUI CORRIMÃOS</v>
          </cell>
          <cell r="E654" t="str">
            <v>vb</v>
          </cell>
          <cell r="F654">
            <v>2</v>
          </cell>
          <cell r="G654">
            <v>6537.72</v>
          </cell>
        </row>
        <row r="655">
          <cell r="A655">
            <v>658</v>
          </cell>
          <cell r="B655" t="str">
            <v>EMURB</v>
          </cell>
          <cell r="C655" t="str">
            <v>PA-RES-157</v>
          </cell>
          <cell r="D655" t="str">
            <v>REFORMA E READEQUAÇÃO DA GEOMETRIA DA PAREDE DO FUNDO DO PALCO PARA ADEQUAÇÃO ACÚSTICA</v>
          </cell>
          <cell r="E655" t="str">
            <v>m2</v>
          </cell>
          <cell r="F655">
            <v>60</v>
          </cell>
          <cell r="G655">
            <v>404.7</v>
          </cell>
        </row>
        <row r="656">
          <cell r="A656">
            <v>659</v>
          </cell>
          <cell r="B656" t="str">
            <v>EMURB</v>
          </cell>
          <cell r="C656" t="str">
            <v>PA-RES-158</v>
          </cell>
          <cell r="D656" t="str">
            <v>FECHAMENTO DAS VENEZIANAS DAS ESQUADRIAS DE MADEIRA EM CHAPA METÁLICA COM ACABAMENTO PRETO FOSCO, CONFORME PROJETO (60 x 40 cm)</v>
          </cell>
          <cell r="E656" t="str">
            <v>un</v>
          </cell>
          <cell r="F656">
            <v>8</v>
          </cell>
          <cell r="G656">
            <v>809.42</v>
          </cell>
        </row>
        <row r="657">
          <cell r="A657">
            <v>660</v>
          </cell>
          <cell r="B657" t="str">
            <v>EMURB</v>
          </cell>
          <cell r="C657" t="str">
            <v>PA-REV-001</v>
          </cell>
          <cell r="D657" t="str">
            <v>CERAMICA ALTA RESISTÊNCIA PASTILHA 5 x 5 cm BRANCO GELO REF. 6100 JATOBÁ OU SIMILAR</v>
          </cell>
          <cell r="E657" t="str">
            <v>M2</v>
          </cell>
          <cell r="F657">
            <v>4328.62</v>
          </cell>
          <cell r="G657">
            <v>72.510000000000005</v>
          </cell>
        </row>
        <row r="658">
          <cell r="A658">
            <v>661</v>
          </cell>
          <cell r="B658" t="str">
            <v>EMURB</v>
          </cell>
          <cell r="C658" t="str">
            <v>PA-VID-001</v>
          </cell>
          <cell r="D658" t="str">
            <v>FORNECIMENTO E INSTALAÇÃO DE PORTA DE VIDRO AUTOMÁTICA</v>
          </cell>
          <cell r="E658" t="str">
            <v>M2</v>
          </cell>
          <cell r="F658">
            <v>66.2</v>
          </cell>
          <cell r="G658">
            <v>1151.6099999999999</v>
          </cell>
        </row>
        <row r="659">
          <cell r="A659">
            <v>662</v>
          </cell>
          <cell r="B659" t="str">
            <v>EMURB</v>
          </cell>
          <cell r="C659" t="str">
            <v>PA-VID-002</v>
          </cell>
          <cell r="D659" t="str">
            <v>FORNECIMENTO E INSTALAÇÃO DE VIDRO LAMINADO 16mm</v>
          </cell>
          <cell r="E659" t="str">
            <v>M2</v>
          </cell>
          <cell r="F659">
            <v>220.36</v>
          </cell>
          <cell r="G659">
            <v>317.79000000000002</v>
          </cell>
        </row>
        <row r="660">
          <cell r="A660">
            <v>663</v>
          </cell>
          <cell r="B660" t="str">
            <v>EMURB</v>
          </cell>
          <cell r="C660" t="str">
            <v>PA-VID-003</v>
          </cell>
          <cell r="D660" t="str">
            <v>FORNECIMENTO E INSTALAÇÃO DE VIDRO LAMINADO 12mm</v>
          </cell>
          <cell r="E660" t="str">
            <v>M2</v>
          </cell>
          <cell r="F660">
            <v>263</v>
          </cell>
          <cell r="G660">
            <v>256.27</v>
          </cell>
        </row>
        <row r="661">
          <cell r="A661">
            <v>664</v>
          </cell>
          <cell r="B661" t="str">
            <v>EMURB</v>
          </cell>
          <cell r="C661" t="str">
            <v>PA-VID-004</v>
          </cell>
          <cell r="D661" t="str">
            <v>FORNECIMENTO E INSTALAÇÃO DE VIDRO LAMINADO 8mm</v>
          </cell>
          <cell r="E661" t="str">
            <v>M2</v>
          </cell>
          <cell r="F661">
            <v>546.34999999999991</v>
          </cell>
          <cell r="G661">
            <v>194.77</v>
          </cell>
        </row>
        <row r="662">
          <cell r="A662">
            <v>665</v>
          </cell>
          <cell r="B662" t="str">
            <v>EMURB</v>
          </cell>
          <cell r="C662" t="str">
            <v>PA-VID-005</v>
          </cell>
          <cell r="D662" t="str">
            <v>FORNECIMENTO E INSTALAÇÃO DE VIDRO LAMINADO 10mm</v>
          </cell>
          <cell r="E662" t="str">
            <v>M2</v>
          </cell>
          <cell r="F662">
            <v>11.45</v>
          </cell>
          <cell r="G662">
            <v>184.51</v>
          </cell>
        </row>
        <row r="663">
          <cell r="A663">
            <v>666</v>
          </cell>
          <cell r="B663" t="str">
            <v>EMURB</v>
          </cell>
          <cell r="C663" t="str">
            <v>PA-VID-006</v>
          </cell>
          <cell r="D663" t="str">
            <v>FORNECIMENTO E INSTALAÇÃO DE ESPELHO COM BORDA BISELADA</v>
          </cell>
          <cell r="E663" t="str">
            <v>M2</v>
          </cell>
          <cell r="F663">
            <v>332.01</v>
          </cell>
          <cell r="G663">
            <v>204.67</v>
          </cell>
        </row>
      </sheetData>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U"/>
      <sheetName val="RD-11BRA "/>
      <sheetName val="RD-10BG"/>
      <sheetName val="RD-1SAI"/>
      <sheetName val="RD-2SAR"/>
      <sheetName val="RD-3SLI"/>
      <sheetName val="RD-4SDI"/>
      <sheetName val="RD-5SDE"/>
      <sheetName val="RD-6BRA"/>
      <sheetName val="RD-7 BUG"/>
      <sheetName val="RD-7 CXC"/>
      <sheetName val="RD-8EAC"/>
      <sheetName val="RD-8EAA"/>
      <sheetName val="RD-9RLE"/>
      <sheetName val="ROC-1"/>
      <sheetName val="ROC-2 "/>
      <sheetName val="RD-13SIN"/>
      <sheetName val="RP-1 SB (3)"/>
      <sheetName val="RP-1 SB (4)"/>
      <sheetName val="RP-1 SB (5)"/>
      <sheetName val="RP-1 SB (6)"/>
      <sheetName val="RP-1 SC (3)"/>
      <sheetName val="RP-1 SC (4)"/>
      <sheetName val="RP-1 SC (5)"/>
      <sheetName val="RP-1 SC (T)"/>
      <sheetName val="RP-1 SF (T)"/>
      <sheetName val="RP-1 SF (4)"/>
      <sheetName val="RP-1 SF (5)"/>
      <sheetName val="RP-1 SF (6)"/>
      <sheetName val="RP-1 RB (4)"/>
      <sheetName val="RP-1 RB (5)"/>
      <sheetName val="RP-1 RB (6)"/>
      <sheetName val="RP-1 BG (6)"/>
      <sheetName val="RP-2 SB(2)"/>
      <sheetName val="RP-2 SC(2)"/>
      <sheetName val="RP-2 BG(2)"/>
      <sheetName val="RP-3 SB"/>
      <sheetName val="RP-3 SC "/>
      <sheetName val="RP-3 BG "/>
      <sheetName val="RP-4  "/>
      <sheetName val="RP-5"/>
      <sheetName val="RR1 ( TSD)"/>
      <sheetName val="RR2 (MICRO)"/>
      <sheetName val="RR3 (REP+TSD)"/>
      <sheetName val="RR4 (REP+MICRO)"/>
      <sheetName val="RR5 (REP H3)"/>
      <sheetName val="RR6 (REP H4)"/>
      <sheetName val="RR6 (H5)"/>
      <sheetName val="RR6 (H6)"/>
      <sheetName val="RP-1 SAF"/>
      <sheetName val="RP-1 SC"/>
      <sheetName val="RP-1 SB"/>
      <sheetName val="RD-11BRA_"/>
      <sheetName val="RD-7_BUG"/>
      <sheetName val="RD-7_CXC"/>
      <sheetName val="ROC-2_"/>
      <sheetName val="RP-1_SB_(3)"/>
      <sheetName val="RP-1_SB_(4)"/>
      <sheetName val="RP-1_SB_(5)"/>
      <sheetName val="RP-1_SB_(6)"/>
      <sheetName val="RP-1_SC_(3)"/>
      <sheetName val="RP-1_SC_(4)"/>
      <sheetName val="RP-1_SC_(5)"/>
      <sheetName val="RP-1_SC_(T)"/>
      <sheetName val="RP-1_SF_(T)"/>
      <sheetName val="RP-1_SF_(4)"/>
      <sheetName val="RP-1_SF_(5)"/>
      <sheetName val="RP-1_SF_(6)"/>
      <sheetName val="RP-1_RB_(4)"/>
      <sheetName val="RP-1_RB_(5)"/>
      <sheetName val="RP-1_RB_(6)"/>
      <sheetName val="RP-1_BG_(6)"/>
      <sheetName val="RP-2_SB(2)"/>
      <sheetName val="RP-2_SC(2)"/>
      <sheetName val="RP-2_BG(2)"/>
      <sheetName val="RP-3_SB"/>
      <sheetName val="RP-3_SC_"/>
      <sheetName val="RP-3_BG_"/>
      <sheetName val="RP-4__"/>
      <sheetName val="RR1_(_TSD)"/>
      <sheetName val="RR2_(MICRO)"/>
      <sheetName val="RR3_(REP+TSD)"/>
      <sheetName val="RR4_(REP+MICRO)"/>
      <sheetName val="RR5_(REP_H3)"/>
      <sheetName val="RR6_(REP_H4)"/>
      <sheetName val="RR6_(H5)"/>
      <sheetName val="RR6_(H6)"/>
      <sheetName val="RP-1_SAF"/>
      <sheetName val="RP-1_SC"/>
      <sheetName val="RP-1_SB"/>
      <sheetName val="MATRIZ"/>
      <sheetName val="RP-1 B (BG)"/>
      <sheetName val="RP-4"/>
      <sheetName val="RR6 RB (5)"/>
      <sheetName val="RR6 RB (4)"/>
      <sheetName val="RR6 RB (9)"/>
      <sheetName val="RD-11BRA"/>
      <sheetName val="RD-7 LBG"/>
      <sheetName val="ROC-2"/>
      <sheetName val="CO-I"/>
      <sheetName val="CO-II"/>
      <sheetName val="CO-III"/>
      <sheetName val="RP-1_B_(BG)"/>
      <sheetName val="RR6_RB_(5)"/>
      <sheetName val="RR6_RB_(4)"/>
      <sheetName val="RR6_RB_(9)"/>
      <sheetName val="RD-7_LB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31">
          <cell r="D31" t="str">
            <v>M3</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U"/>
      <sheetName val="Dados"/>
      <sheetName val="Eqp"/>
      <sheetName val="Serviços"/>
      <sheetName val="Composições"/>
      <sheetName val="Resumo-AnexoIII"/>
      <sheetName val="CHE-AnexoVI"/>
      <sheetName val="Carta Proposta-AnexoVII"/>
      <sheetName val="Planilha-AnexoVIII"/>
      <sheetName val="AnexoX"/>
      <sheetName val="AnexoXI"/>
      <sheetName val="BDI-AnexoXII"/>
      <sheetName val="EncSoc-AnexoXIII"/>
      <sheetName val="CPUs-AnexoXIV"/>
      <sheetName val="Insumos-AnexoXV"/>
      <sheetName val="QTR"/>
      <sheetName val="QTS"/>
      <sheetName val="CpuApr"/>
      <sheetName val="RelSimpCpu"/>
      <sheetName val="GerRel"/>
    </sheetNames>
    <sheetDataSet>
      <sheetData sheetId="0" refreshError="1"/>
      <sheetData sheetId="1">
        <row r="1">
          <cell r="B1" t="str">
            <v>SP-55 do km 336+310m ao km 344+950m</v>
          </cell>
        </row>
        <row r="2">
          <cell r="B2" t="str">
            <v>Galvão Engenharia S.A.</v>
          </cell>
        </row>
        <row r="3">
          <cell r="B3" t="str">
            <v>16/09/2004</v>
          </cell>
        </row>
        <row r="4">
          <cell r="B4" t="str">
            <v>Set/2004</v>
          </cell>
        </row>
        <row r="6">
          <cell r="B6" t="str">
            <v>Engº .....................................</v>
          </cell>
        </row>
      </sheetData>
      <sheetData sheetId="2" refreshError="1"/>
      <sheetData sheetId="3">
        <row r="1">
          <cell r="A1" t="str">
            <v>CÓDIGO</v>
          </cell>
          <cell r="B1" t="str">
            <v>SERVIÇO</v>
          </cell>
          <cell r="C1" t="str">
            <v>UNID.</v>
          </cell>
          <cell r="D1" t="str">
            <v>CLS</v>
          </cell>
          <cell r="E1" t="str">
            <v>CUSTO</v>
          </cell>
          <cell r="F1" t="str">
            <v>PROD/H</v>
          </cell>
          <cell r="G1" t="str">
            <v>EDITAL</v>
          </cell>
          <cell r="H1" t="str">
            <v>%</v>
          </cell>
        </row>
        <row r="2">
          <cell r="A2" t="str">
            <v>21.03.01</v>
          </cell>
        </row>
        <row r="3">
          <cell r="A3" t="str">
            <v>21.03.02</v>
          </cell>
        </row>
        <row r="4">
          <cell r="A4" t="str">
            <v>21.03.06</v>
          </cell>
        </row>
        <row r="5">
          <cell r="A5" t="str">
            <v>21.03.08</v>
          </cell>
        </row>
        <row r="6">
          <cell r="A6" t="str">
            <v>21.03.10</v>
          </cell>
        </row>
        <row r="7">
          <cell r="A7" t="str">
            <v>21.03.11.01</v>
          </cell>
        </row>
        <row r="8">
          <cell r="A8" t="str">
            <v>21.05.01</v>
          </cell>
        </row>
        <row r="9">
          <cell r="A9" t="str">
            <v>21.05.02</v>
          </cell>
        </row>
        <row r="10">
          <cell r="A10" t="str">
            <v>21.05.05</v>
          </cell>
        </row>
        <row r="11">
          <cell r="A11" t="str">
            <v>21.05.07</v>
          </cell>
        </row>
        <row r="12">
          <cell r="A12" t="str">
            <v>22.01.01</v>
          </cell>
        </row>
        <row r="13">
          <cell r="A13" t="str">
            <v>22.01.06</v>
          </cell>
        </row>
        <row r="14">
          <cell r="A14" t="str">
            <v>22.01.07</v>
          </cell>
        </row>
        <row r="15">
          <cell r="A15" t="str">
            <v>22.02.01</v>
          </cell>
        </row>
        <row r="16">
          <cell r="A16" t="str">
            <v>22.02.05</v>
          </cell>
        </row>
        <row r="17">
          <cell r="A17" t="str">
            <v>22.02.09</v>
          </cell>
        </row>
        <row r="18">
          <cell r="A18" t="str">
            <v>22.03.04</v>
          </cell>
        </row>
        <row r="19">
          <cell r="A19" t="str">
            <v>22.03.05</v>
          </cell>
        </row>
        <row r="20">
          <cell r="A20" t="str">
            <v>22.03.10</v>
          </cell>
        </row>
        <row r="21">
          <cell r="A21" t="str">
            <v>22.03.12</v>
          </cell>
        </row>
        <row r="22">
          <cell r="A22" t="str">
            <v>22.04.01</v>
          </cell>
        </row>
        <row r="23">
          <cell r="A23" t="str">
            <v>22.88.05.01</v>
          </cell>
        </row>
        <row r="24">
          <cell r="A24" t="str">
            <v>22.88.05.02</v>
          </cell>
        </row>
        <row r="25">
          <cell r="A25" t="str">
            <v>23.02.02</v>
          </cell>
        </row>
        <row r="26">
          <cell r="A26" t="str">
            <v>23.04.03.01</v>
          </cell>
        </row>
        <row r="27">
          <cell r="A27" t="str">
            <v>23.04.03.04</v>
          </cell>
        </row>
        <row r="28">
          <cell r="A28" t="str">
            <v>23.05.01</v>
          </cell>
        </row>
        <row r="29">
          <cell r="A29" t="str">
            <v>23.05.02</v>
          </cell>
        </row>
        <row r="30">
          <cell r="A30" t="str">
            <v>23.05.03</v>
          </cell>
        </row>
        <row r="31">
          <cell r="A31" t="str">
            <v>23.06.07</v>
          </cell>
        </row>
        <row r="32">
          <cell r="A32" t="str">
            <v>23.08.02.01</v>
          </cell>
        </row>
        <row r="33">
          <cell r="A33" t="str">
            <v>23.08.03.01</v>
          </cell>
        </row>
        <row r="34">
          <cell r="A34" t="str">
            <v>23.08.05</v>
          </cell>
        </row>
        <row r="35">
          <cell r="A35" t="str">
            <v>23.10.01</v>
          </cell>
        </row>
        <row r="36">
          <cell r="A36" t="str">
            <v>23.88.13.01.01</v>
          </cell>
        </row>
        <row r="37">
          <cell r="A37" t="str">
            <v>23.88.31.01.01</v>
          </cell>
        </row>
        <row r="38">
          <cell r="A38" t="str">
            <v>24.02.01</v>
          </cell>
        </row>
        <row r="39">
          <cell r="A39" t="str">
            <v>24.02.02</v>
          </cell>
        </row>
        <row r="40">
          <cell r="A40" t="str">
            <v>24.02.08</v>
          </cell>
        </row>
        <row r="41">
          <cell r="A41" t="str">
            <v>24.03.08</v>
          </cell>
        </row>
        <row r="42">
          <cell r="A42" t="str">
            <v>24.04.01</v>
          </cell>
        </row>
        <row r="43">
          <cell r="A43" t="str">
            <v>24.05.01</v>
          </cell>
        </row>
        <row r="44">
          <cell r="A44" t="str">
            <v>24.06.02</v>
          </cell>
        </row>
        <row r="45">
          <cell r="A45" t="str">
            <v>24.07.01</v>
          </cell>
        </row>
        <row r="46">
          <cell r="A46" t="str">
            <v>24.07.02</v>
          </cell>
        </row>
        <row r="47">
          <cell r="A47" t="str">
            <v>24.07.03</v>
          </cell>
        </row>
        <row r="48">
          <cell r="A48" t="str">
            <v>24.07.04</v>
          </cell>
        </row>
        <row r="49">
          <cell r="A49" t="str">
            <v>24.07.08</v>
          </cell>
        </row>
        <row r="50">
          <cell r="A50" t="str">
            <v>24.08.02</v>
          </cell>
        </row>
        <row r="51">
          <cell r="A51" t="str">
            <v>24.09.02</v>
          </cell>
        </row>
        <row r="52">
          <cell r="A52" t="str">
            <v>24.09.05</v>
          </cell>
        </row>
        <row r="53">
          <cell r="A53" t="str">
            <v>24.11.05</v>
          </cell>
        </row>
        <row r="54">
          <cell r="A54" t="str">
            <v>24.11.07</v>
          </cell>
        </row>
        <row r="55">
          <cell r="A55" t="str">
            <v>24.12.01.01</v>
          </cell>
        </row>
        <row r="56">
          <cell r="A56" t="str">
            <v>24.12.08</v>
          </cell>
        </row>
        <row r="57">
          <cell r="A57" t="str">
            <v>24.14.01.05</v>
          </cell>
        </row>
        <row r="58">
          <cell r="A58" t="str">
            <v>24.14.01.06</v>
          </cell>
        </row>
        <row r="59">
          <cell r="A59" t="str">
            <v>24.15.02</v>
          </cell>
        </row>
        <row r="60">
          <cell r="A60" t="str">
            <v>24.15.07</v>
          </cell>
        </row>
        <row r="61">
          <cell r="A61" t="str">
            <v>24.16.04</v>
          </cell>
        </row>
        <row r="62">
          <cell r="A62" t="str">
            <v>24.16.08</v>
          </cell>
        </row>
        <row r="63">
          <cell r="A63" t="str">
            <v>24.16.09</v>
          </cell>
        </row>
        <row r="64">
          <cell r="A64" t="str">
            <v>24.16.12</v>
          </cell>
        </row>
        <row r="65">
          <cell r="A65" t="str">
            <v>24.16.13</v>
          </cell>
        </row>
        <row r="66">
          <cell r="A66" t="str">
            <v>24.16.14</v>
          </cell>
        </row>
        <row r="67">
          <cell r="A67" t="str">
            <v>24.16.15</v>
          </cell>
        </row>
        <row r="68">
          <cell r="A68" t="str">
            <v>24.16.20</v>
          </cell>
        </row>
        <row r="69">
          <cell r="A69" t="str">
            <v>24.16.21</v>
          </cell>
        </row>
        <row r="70">
          <cell r="A70" t="str">
            <v>24.16.25</v>
          </cell>
        </row>
        <row r="71">
          <cell r="A71" t="str">
            <v>24.19.06</v>
          </cell>
        </row>
        <row r="72">
          <cell r="A72" t="str">
            <v>24.19.07</v>
          </cell>
        </row>
        <row r="73">
          <cell r="A73" t="str">
            <v>25.03.08</v>
          </cell>
        </row>
        <row r="74">
          <cell r="A74" t="str">
            <v>25.20.01</v>
          </cell>
        </row>
        <row r="75">
          <cell r="A75" t="str">
            <v>25.20.02</v>
          </cell>
        </row>
        <row r="76">
          <cell r="A76" t="str">
            <v>26.01.01</v>
          </cell>
        </row>
        <row r="77">
          <cell r="A77" t="str">
            <v>26.01.02</v>
          </cell>
        </row>
        <row r="78">
          <cell r="A78" t="str">
            <v>26.02.05</v>
          </cell>
        </row>
        <row r="79">
          <cell r="A79" t="str">
            <v>26.02.06</v>
          </cell>
        </row>
        <row r="80">
          <cell r="A80" t="str">
            <v>26.04.03</v>
          </cell>
        </row>
        <row r="81">
          <cell r="A81" t="str">
            <v>26.05.01</v>
          </cell>
        </row>
        <row r="82">
          <cell r="A82" t="str">
            <v>26.05.02</v>
          </cell>
        </row>
        <row r="83">
          <cell r="A83" t="str">
            <v>26.05.06</v>
          </cell>
        </row>
        <row r="84">
          <cell r="A84" t="str">
            <v>26.06.01</v>
          </cell>
        </row>
        <row r="85">
          <cell r="A85" t="str">
            <v>26.06.02</v>
          </cell>
        </row>
        <row r="86">
          <cell r="A86" t="str">
            <v>26.06.04</v>
          </cell>
        </row>
        <row r="87">
          <cell r="A87" t="str">
            <v>26.07.04</v>
          </cell>
        </row>
        <row r="88">
          <cell r="A88" t="str">
            <v>26.07.05</v>
          </cell>
        </row>
        <row r="89">
          <cell r="A89" t="str">
            <v>26.08.01</v>
          </cell>
        </row>
        <row r="90">
          <cell r="A90" t="str">
            <v>26.09.01</v>
          </cell>
        </row>
        <row r="91">
          <cell r="A91" t="str">
            <v>26.09.03</v>
          </cell>
        </row>
        <row r="92">
          <cell r="A92" t="str">
            <v>26.09.05</v>
          </cell>
        </row>
        <row r="93">
          <cell r="A93" t="str">
            <v>26.09.06</v>
          </cell>
        </row>
        <row r="94">
          <cell r="A94" t="str">
            <v>26.09.09</v>
          </cell>
        </row>
        <row r="95">
          <cell r="A95" t="str">
            <v>26.10.01</v>
          </cell>
        </row>
        <row r="96">
          <cell r="A96" t="str">
            <v>26.11.04</v>
          </cell>
        </row>
        <row r="97">
          <cell r="A97" t="str">
            <v>26.11.06</v>
          </cell>
        </row>
        <row r="98">
          <cell r="A98" t="str">
            <v>26.13.01</v>
          </cell>
        </row>
        <row r="99">
          <cell r="A99" t="str">
            <v>28.01.04.01</v>
          </cell>
        </row>
        <row r="100">
          <cell r="A100" t="str">
            <v>28.01.05.01</v>
          </cell>
        </row>
        <row r="101">
          <cell r="A101" t="str">
            <v>28.01.07.01</v>
          </cell>
        </row>
        <row r="102">
          <cell r="A102" t="str">
            <v>28.01.08.01</v>
          </cell>
        </row>
        <row r="103">
          <cell r="A103" t="str">
            <v>28.01.24.01</v>
          </cell>
        </row>
        <row r="104">
          <cell r="A104" t="str">
            <v>28.02.04.01</v>
          </cell>
        </row>
        <row r="105">
          <cell r="A105" t="str">
            <v>28.03.03</v>
          </cell>
        </row>
        <row r="106">
          <cell r="A106" t="str">
            <v>28.03.04</v>
          </cell>
        </row>
        <row r="107">
          <cell r="A107" t="str">
            <v>28.03.06</v>
          </cell>
        </row>
        <row r="108">
          <cell r="A108" t="str">
            <v>28.03.09</v>
          </cell>
        </row>
        <row r="109">
          <cell r="A109" t="str">
            <v>28.03.09.01</v>
          </cell>
        </row>
        <row r="110">
          <cell r="A110" t="str">
            <v>28.05.05</v>
          </cell>
        </row>
        <row r="111">
          <cell r="A111" t="str">
            <v>28.05.06</v>
          </cell>
        </row>
        <row r="112">
          <cell r="A112" t="str">
            <v>28.08.01</v>
          </cell>
        </row>
        <row r="113">
          <cell r="A113" t="str">
            <v>28.08.02</v>
          </cell>
        </row>
        <row r="114">
          <cell r="A114" t="str">
            <v>28.88.06.06</v>
          </cell>
        </row>
        <row r="115">
          <cell r="A115" t="str">
            <v>30.01.02</v>
          </cell>
        </row>
        <row r="116">
          <cell r="A116" t="str">
            <v>30.01.05</v>
          </cell>
        </row>
        <row r="117">
          <cell r="A117" t="str">
            <v>30.01.21</v>
          </cell>
        </row>
        <row r="118">
          <cell r="A118" t="str">
            <v>36.01.01.01</v>
          </cell>
        </row>
        <row r="119">
          <cell r="A119" t="str">
            <v>36.01.01.02</v>
          </cell>
        </row>
        <row r="120">
          <cell r="A120" t="str">
            <v>36.01.01.03</v>
          </cell>
        </row>
        <row r="121">
          <cell r="A121" t="str">
            <v>CA01</v>
          </cell>
        </row>
        <row r="122">
          <cell r="A122" t="str">
            <v>CA02</v>
          </cell>
        </row>
        <row r="123">
          <cell r="A123" t="str">
            <v>CA03</v>
          </cell>
        </row>
        <row r="124">
          <cell r="A124" t="str">
            <v>CA04</v>
          </cell>
        </row>
        <row r="125">
          <cell r="A125" t="str">
            <v>CA06</v>
          </cell>
        </row>
        <row r="126">
          <cell r="A126" t="str">
            <v>CA07</v>
          </cell>
        </row>
        <row r="127">
          <cell r="A127" t="str">
            <v>CA08</v>
          </cell>
        </row>
        <row r="128">
          <cell r="A128" t="str">
            <v>CA09</v>
          </cell>
        </row>
      </sheetData>
      <sheetData sheetId="4" refreshError="1"/>
      <sheetData sheetId="5"/>
      <sheetData sheetId="6"/>
      <sheetData sheetId="7" refreshError="1"/>
      <sheetData sheetId="8" refreshError="1"/>
      <sheetData sheetId="9" refreshError="1"/>
      <sheetData sheetId="10" refreshError="1"/>
      <sheetData sheetId="11" refreshError="1"/>
      <sheetData sheetId="12">
        <row r="33">
          <cell r="C33">
            <v>1.3180000000000001</v>
          </cell>
        </row>
      </sheetData>
      <sheetData sheetId="13" refreshError="1"/>
      <sheetData sheetId="14">
        <row r="1">
          <cell r="A1" t="str">
            <v>CÓDIGO</v>
          </cell>
          <cell r="B1" t="str">
            <v>INSUMO</v>
          </cell>
          <cell r="C1" t="str">
            <v>UNID.</v>
          </cell>
          <cell r="D1" t="str">
            <v>CLS</v>
          </cell>
          <cell r="E1" t="str">
            <v>CUN PRD</v>
          </cell>
          <cell r="F1" t="str">
            <v>CUN IMP</v>
          </cell>
        </row>
        <row r="2">
          <cell r="A2" t="str">
            <v>E001</v>
          </cell>
        </row>
        <row r="3">
          <cell r="A3" t="str">
            <v>E002</v>
          </cell>
        </row>
        <row r="4">
          <cell r="A4" t="str">
            <v>E003</v>
          </cell>
        </row>
        <row r="5">
          <cell r="A5" t="str">
            <v>E006</v>
          </cell>
        </row>
        <row r="6">
          <cell r="A6" t="str">
            <v>E007</v>
          </cell>
        </row>
        <row r="7">
          <cell r="A7" t="str">
            <v>E010</v>
          </cell>
        </row>
        <row r="8">
          <cell r="A8" t="str">
            <v>E011</v>
          </cell>
        </row>
        <row r="9">
          <cell r="A9" t="str">
            <v>E013</v>
          </cell>
        </row>
        <row r="10">
          <cell r="A10" t="str">
            <v>E062</v>
          </cell>
        </row>
        <row r="11">
          <cell r="A11" t="str">
            <v>E101</v>
          </cell>
        </row>
        <row r="12">
          <cell r="A12" t="str">
            <v>E102</v>
          </cell>
        </row>
        <row r="13">
          <cell r="A13" t="str">
            <v>E105</v>
          </cell>
        </row>
        <row r="14">
          <cell r="A14" t="str">
            <v>E106</v>
          </cell>
        </row>
        <row r="15">
          <cell r="A15" t="str">
            <v>E107</v>
          </cell>
        </row>
        <row r="16">
          <cell r="A16" t="str">
            <v>E109</v>
          </cell>
        </row>
        <row r="17">
          <cell r="A17" t="str">
            <v>E110</v>
          </cell>
        </row>
        <row r="18">
          <cell r="A18" t="str">
            <v>E111</v>
          </cell>
        </row>
        <row r="19">
          <cell r="A19" t="str">
            <v>E112</v>
          </cell>
        </row>
        <row r="20">
          <cell r="A20" t="str">
            <v>E147</v>
          </cell>
        </row>
        <row r="21">
          <cell r="A21" t="str">
            <v>E149</v>
          </cell>
        </row>
        <row r="22">
          <cell r="A22" t="str">
            <v>E153</v>
          </cell>
        </row>
        <row r="23">
          <cell r="A23" t="str">
            <v>E202</v>
          </cell>
        </row>
        <row r="24">
          <cell r="A24" t="str">
            <v>E209</v>
          </cell>
        </row>
        <row r="25">
          <cell r="A25" t="str">
            <v>E302</v>
          </cell>
        </row>
        <row r="26">
          <cell r="A26" t="str">
            <v>E306</v>
          </cell>
        </row>
        <row r="27">
          <cell r="A27" t="str">
            <v>E323</v>
          </cell>
        </row>
        <row r="28">
          <cell r="A28" t="str">
            <v>E404</v>
          </cell>
        </row>
        <row r="29">
          <cell r="A29" t="str">
            <v>E407</v>
          </cell>
        </row>
        <row r="30">
          <cell r="A30" t="str">
            <v>E427</v>
          </cell>
        </row>
        <row r="31">
          <cell r="A31" t="str">
            <v>E434</v>
          </cell>
        </row>
        <row r="32">
          <cell r="A32" t="str">
            <v>E501</v>
          </cell>
        </row>
        <row r="33">
          <cell r="A33" t="str">
            <v>E503</v>
          </cell>
        </row>
        <row r="34">
          <cell r="A34" t="str">
            <v>E901</v>
          </cell>
        </row>
        <row r="35">
          <cell r="A35" t="str">
            <v>E906</v>
          </cell>
        </row>
        <row r="36">
          <cell r="A36" t="str">
            <v>M003</v>
          </cell>
        </row>
        <row r="37">
          <cell r="A37" t="str">
            <v>M101</v>
          </cell>
        </row>
        <row r="38">
          <cell r="A38" t="str">
            <v>M103</v>
          </cell>
        </row>
        <row r="39">
          <cell r="A39" t="str">
            <v>M104</v>
          </cell>
        </row>
        <row r="40">
          <cell r="A40" t="str">
            <v>M105</v>
          </cell>
        </row>
        <row r="41">
          <cell r="A41" t="str">
            <v>M106</v>
          </cell>
        </row>
        <row r="42">
          <cell r="A42" t="str">
            <v>M107</v>
          </cell>
        </row>
        <row r="43">
          <cell r="A43" t="str">
            <v>M114</v>
          </cell>
        </row>
        <row r="44">
          <cell r="A44" t="str">
            <v>M202</v>
          </cell>
        </row>
        <row r="45">
          <cell r="A45" t="str">
            <v>M204</v>
          </cell>
        </row>
        <row r="46">
          <cell r="A46" t="str">
            <v>M209</v>
          </cell>
        </row>
        <row r="47">
          <cell r="A47" t="str">
            <v>M210</v>
          </cell>
        </row>
        <row r="48">
          <cell r="A48" t="str">
            <v>M301</v>
          </cell>
        </row>
        <row r="49">
          <cell r="A49" t="str">
            <v>M302</v>
          </cell>
        </row>
        <row r="50">
          <cell r="A50" t="str">
            <v>M307</v>
          </cell>
        </row>
        <row r="51">
          <cell r="A51" t="str">
            <v>M308</v>
          </cell>
        </row>
        <row r="52">
          <cell r="A52" t="str">
            <v>M309</v>
          </cell>
        </row>
        <row r="53">
          <cell r="A53" t="str">
            <v>M319</v>
          </cell>
        </row>
        <row r="54">
          <cell r="A54" t="str">
            <v>M320</v>
          </cell>
        </row>
        <row r="55">
          <cell r="A55" t="str">
            <v>M383</v>
          </cell>
        </row>
        <row r="56">
          <cell r="A56" t="str">
            <v>M402</v>
          </cell>
        </row>
        <row r="57">
          <cell r="A57" t="str">
            <v>M406</v>
          </cell>
        </row>
        <row r="58">
          <cell r="A58" t="str">
            <v>M407</v>
          </cell>
        </row>
        <row r="59">
          <cell r="A59" t="str">
            <v>M408</v>
          </cell>
        </row>
        <row r="60">
          <cell r="A60" t="str">
            <v>M409</v>
          </cell>
        </row>
        <row r="61">
          <cell r="A61" t="str">
            <v>M410</v>
          </cell>
        </row>
        <row r="62">
          <cell r="A62" t="str">
            <v>M411</v>
          </cell>
        </row>
        <row r="63">
          <cell r="A63" t="str">
            <v>M413</v>
          </cell>
        </row>
        <row r="64">
          <cell r="A64" t="str">
            <v>M621</v>
          </cell>
        </row>
        <row r="65">
          <cell r="A65" t="str">
            <v>M704</v>
          </cell>
        </row>
        <row r="66">
          <cell r="A66" t="str">
            <v>M708</v>
          </cell>
        </row>
        <row r="67">
          <cell r="A67" t="str">
            <v>M710</v>
          </cell>
        </row>
        <row r="68">
          <cell r="A68" t="str">
            <v>M801</v>
          </cell>
        </row>
        <row r="69">
          <cell r="A69" t="str">
            <v>M802</v>
          </cell>
        </row>
        <row r="70">
          <cell r="A70" t="str">
            <v>M803</v>
          </cell>
        </row>
        <row r="71">
          <cell r="A71" t="str">
            <v>M804</v>
          </cell>
        </row>
        <row r="72">
          <cell r="A72" t="str">
            <v>M805</v>
          </cell>
        </row>
        <row r="73">
          <cell r="A73" t="str">
            <v>M806</v>
          </cell>
        </row>
        <row r="74">
          <cell r="A74" t="str">
            <v>M807</v>
          </cell>
        </row>
        <row r="75">
          <cell r="A75" t="str">
            <v>M808</v>
          </cell>
        </row>
        <row r="76">
          <cell r="A76" t="str">
            <v>M809</v>
          </cell>
        </row>
        <row r="77">
          <cell r="A77" t="str">
            <v>M810</v>
          </cell>
        </row>
        <row r="78">
          <cell r="A78" t="str">
            <v>M811</v>
          </cell>
        </row>
        <row r="79">
          <cell r="A79" t="str">
            <v>M812</v>
          </cell>
        </row>
        <row r="80">
          <cell r="A80" t="str">
            <v>M813</v>
          </cell>
        </row>
        <row r="81">
          <cell r="A81" t="str">
            <v>M820</v>
          </cell>
        </row>
        <row r="82">
          <cell r="A82" t="str">
            <v>M901</v>
          </cell>
        </row>
        <row r="83">
          <cell r="A83" t="str">
            <v>M903</v>
          </cell>
        </row>
        <row r="84">
          <cell r="A84" t="str">
            <v>M904</v>
          </cell>
        </row>
        <row r="85">
          <cell r="A85" t="str">
            <v>M905</v>
          </cell>
        </row>
        <row r="86">
          <cell r="A86" t="str">
            <v>M930</v>
          </cell>
        </row>
        <row r="87">
          <cell r="A87" t="str">
            <v>M980</v>
          </cell>
        </row>
        <row r="88">
          <cell r="A88" t="str">
            <v>M981</v>
          </cell>
        </row>
        <row r="89">
          <cell r="A89" t="str">
            <v>M982</v>
          </cell>
        </row>
        <row r="90">
          <cell r="A90" t="str">
            <v>M985</v>
          </cell>
        </row>
        <row r="91">
          <cell r="A91" t="str">
            <v>S001</v>
          </cell>
        </row>
        <row r="92">
          <cell r="A92" t="str">
            <v>S002</v>
          </cell>
        </row>
        <row r="93">
          <cell r="A93" t="str">
            <v>S003</v>
          </cell>
        </row>
        <row r="94">
          <cell r="A94" t="str">
            <v>S005</v>
          </cell>
        </row>
        <row r="95">
          <cell r="A95" t="str">
            <v>S006</v>
          </cell>
        </row>
        <row r="96">
          <cell r="A96" t="str">
            <v>S007</v>
          </cell>
        </row>
        <row r="97">
          <cell r="A97" t="str">
            <v>S010</v>
          </cell>
        </row>
        <row r="98">
          <cell r="A98" t="str">
            <v>S011</v>
          </cell>
        </row>
        <row r="99">
          <cell r="A99" t="str">
            <v>S012</v>
          </cell>
        </row>
        <row r="100">
          <cell r="A100" t="str">
            <v>S013</v>
          </cell>
        </row>
        <row r="101">
          <cell r="A101" t="str">
            <v>S014</v>
          </cell>
        </row>
        <row r="102">
          <cell r="A102" t="str">
            <v>S015</v>
          </cell>
        </row>
        <row r="103">
          <cell r="A103" t="str">
            <v>S016</v>
          </cell>
        </row>
        <row r="104">
          <cell r="A104" t="str">
            <v>S017</v>
          </cell>
        </row>
        <row r="105">
          <cell r="A105" t="str">
            <v>S018</v>
          </cell>
        </row>
        <row r="106">
          <cell r="A106" t="str">
            <v>S019</v>
          </cell>
        </row>
        <row r="107">
          <cell r="A107" t="str">
            <v>S020</v>
          </cell>
        </row>
        <row r="108">
          <cell r="A108" t="str">
            <v>S021</v>
          </cell>
        </row>
        <row r="109">
          <cell r="A109" t="str">
            <v>S022</v>
          </cell>
        </row>
        <row r="110">
          <cell r="A110" t="str">
            <v>S023</v>
          </cell>
        </row>
        <row r="111">
          <cell r="A111" t="str">
            <v>S024</v>
          </cell>
        </row>
        <row r="112">
          <cell r="A112" t="str">
            <v>S025</v>
          </cell>
        </row>
        <row r="113">
          <cell r="A113" t="str">
            <v>S026</v>
          </cell>
        </row>
        <row r="114">
          <cell r="A114" t="str">
            <v>S027</v>
          </cell>
        </row>
        <row r="115">
          <cell r="A115" t="str">
            <v>S028</v>
          </cell>
        </row>
        <row r="116">
          <cell r="A116" t="str">
            <v>S029</v>
          </cell>
        </row>
        <row r="117">
          <cell r="A117" t="str">
            <v>S040</v>
          </cell>
        </row>
        <row r="118">
          <cell r="A118" t="str">
            <v>S041</v>
          </cell>
        </row>
        <row r="119">
          <cell r="A119" t="str">
            <v>S050</v>
          </cell>
        </row>
        <row r="120">
          <cell r="A120" t="str">
            <v>S051</v>
          </cell>
        </row>
        <row r="121">
          <cell r="A121" t="str">
            <v>S052</v>
          </cell>
        </row>
        <row r="122">
          <cell r="A122" t="str">
            <v>S060</v>
          </cell>
        </row>
        <row r="123">
          <cell r="A123" t="str">
            <v>S100</v>
          </cell>
        </row>
        <row r="124">
          <cell r="A124" t="str">
            <v>S101</v>
          </cell>
        </row>
        <row r="125">
          <cell r="A125" t="str">
            <v>S102</v>
          </cell>
        </row>
        <row r="126">
          <cell r="A126" t="str">
            <v>t501</v>
          </cell>
        </row>
        <row r="127">
          <cell r="A127" t="str">
            <v>T603</v>
          </cell>
        </row>
        <row r="128">
          <cell r="A128" t="str">
            <v>T604</v>
          </cell>
        </row>
        <row r="129">
          <cell r="A129" t="str">
            <v>T605</v>
          </cell>
        </row>
        <row r="130">
          <cell r="A130" t="str">
            <v>T701</v>
          </cell>
        </row>
        <row r="131">
          <cell r="A131" t="str">
            <v>T901</v>
          </cell>
        </row>
      </sheetData>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
      <sheetName val="NOVO"/>
      <sheetName val="BDI"/>
      <sheetName val="ORÇAMENTO"/>
      <sheetName val="CÁLCULO"/>
      <sheetName val="EVENTOS"/>
      <sheetName val="CRONO"/>
      <sheetName val="CRONOPLE"/>
      <sheetName val="PLE"/>
      <sheetName val="QCI"/>
      <sheetName val="BM"/>
      <sheetName val="RRE"/>
      <sheetName val="OFÍCIO"/>
      <sheetName val="MEMORIA DE CALCULO"/>
    </sheetNames>
    <sheetDataSet>
      <sheetData sheetId="0" refreshError="1"/>
      <sheetData sheetId="1" refreshError="1">
        <row r="6">
          <cell r="F6" t="str">
            <v>BERTIOGA/SP</v>
          </cell>
        </row>
        <row r="16">
          <cell r="F16" t="str">
            <v>PAVIMENTACAO DE VIAS LOCALIZADAS DENTRO DO PERIMETRO URBANO DO MUNICIPIO DE BERTIOGA</v>
          </cell>
        </row>
        <row r="17">
          <cell r="F17" t="str">
            <v>INFRAESTRUTURA URBANA BAIRRO INDAIÁ</v>
          </cell>
        </row>
        <row r="18">
          <cell r="F18" t="str">
            <v>DESONERADO</v>
          </cell>
        </row>
      </sheetData>
      <sheetData sheetId="2" refreshError="1"/>
      <sheetData sheetId="3" refreshError="1">
        <row r="138">
          <cell r="A138" t="str">
            <v>(SELECIONAR)</v>
          </cell>
        </row>
        <row r="139">
          <cell r="A139" t="str">
            <v>Construção e Reforma de Edifícios</v>
          </cell>
        </row>
        <row r="140">
          <cell r="A140" t="str">
            <v>Construção de Praças Urbanas, Rodovias, Ferrovias e recapeamento e pavimentação de vias urbanas</v>
          </cell>
        </row>
        <row r="141">
          <cell r="A141" t="str">
            <v>Construção de Redes de Abastecimento de Água, Coleta de Esgoto</v>
          </cell>
        </row>
        <row r="142">
          <cell r="A142" t="str">
            <v>Construção e Manutenção de Estações e Redes de Distribuição de Energia Elétrica</v>
          </cell>
        </row>
        <row r="143">
          <cell r="A143" t="str">
            <v>Obras Portuárias, Marítimas e Fluviais</v>
          </cell>
        </row>
        <row r="144">
          <cell r="A144" t="str">
            <v>Fornecimento de Materiais e Equipamentos (aquisição indireta - em conjunto com licitação de obras)</v>
          </cell>
        </row>
        <row r="145">
          <cell r="A145" t="str">
            <v>Fornecimento de Materiais e Equipamentos (aquisição direta)</v>
          </cell>
        </row>
        <row r="146">
          <cell r="A146" t="str">
            <v>Estudos e Projetos, Planos e Gerenciamento e outros correlatos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BDI (1)"/>
      <sheetName val="PO"/>
      <sheetName val="PLQ"/>
      <sheetName val="CFF"/>
    </sheetNames>
    <sheetDataSet>
      <sheetData sheetId="0">
        <row r="37">
          <cell r="T37" t="str">
            <v>BDI 1</v>
          </cell>
          <cell r="U37" t="str">
            <v>BDI 2</v>
          </cell>
          <cell r="V37" t="str">
            <v>BDI 3</v>
          </cell>
          <cell r="W37" t="str">
            <v>BDI 4</v>
          </cell>
          <cell r="X37" t="str">
            <v>BDI 5</v>
          </cell>
        </row>
      </sheetData>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U"/>
      <sheetName val="RP-1 SB (3)"/>
      <sheetName val="RP-1 SB (4)"/>
      <sheetName val="RP-1 SB (5)"/>
      <sheetName val="RP-1 SB (6)"/>
      <sheetName val="RP-1 SC (3)"/>
      <sheetName val="RP-1 SC (4)"/>
      <sheetName val="RP-1 SC (5)"/>
      <sheetName val="RP-1 SC (T)"/>
      <sheetName val="RP-1 SF (T)"/>
      <sheetName val="RP-1 SF (4)"/>
      <sheetName val="RP-1 SF (5)"/>
      <sheetName val="RP-1 SF (6)"/>
      <sheetName val="RP-1 RB (4)"/>
      <sheetName val="RP-1 RB (5)"/>
      <sheetName val="RP-1 RB (6)"/>
      <sheetName val="RP-1 BG (6)"/>
      <sheetName val="RP-1 B (BG)"/>
      <sheetName val="RP-2 SB(2)"/>
      <sheetName val="RP-2 SC(2)"/>
      <sheetName val="RP-2 BG(2)"/>
      <sheetName val="RP-3 SB"/>
      <sheetName val="RP-3 SC "/>
      <sheetName val="RP-3 BG "/>
      <sheetName val="RP-4"/>
      <sheetName val="RP-5"/>
      <sheetName val="RR3 (REP+TSD)"/>
      <sheetName val="RR4 (REP+MICRO)"/>
      <sheetName val="RR5 (REP H3)"/>
      <sheetName val="RR6 (REP H4)"/>
      <sheetName val="RR6 RB (5)"/>
      <sheetName val="RR6 RB (4)"/>
      <sheetName val="RR6 RB (9)"/>
      <sheetName val="RD-1SAI"/>
      <sheetName val="RD-2SAR"/>
      <sheetName val="RD-3SLI"/>
      <sheetName val="RD-10BG"/>
      <sheetName val="RD-4SDI"/>
      <sheetName val="RD-11BRA"/>
      <sheetName val="RD-7 BUG"/>
      <sheetName val="RD-7 CXC"/>
      <sheetName val="RD-7 LBG"/>
      <sheetName val="RD-8EAA"/>
      <sheetName val="RD-8EAC"/>
      <sheetName val="RD-9RLE"/>
      <sheetName val="ROC-1"/>
      <sheetName val="ROC-2"/>
      <sheetName val="RD-13SIN"/>
      <sheetName val="CO-I"/>
      <sheetName val="CO-II"/>
      <sheetName val="CO-III"/>
      <sheetName val="RR1 ( TSD)"/>
      <sheetName val="RR2 (MICRO)"/>
      <sheetName val="RR6 (H5)"/>
      <sheetName val="RR6 (H6)"/>
      <sheetName val="RP-1 SAF"/>
      <sheetName val="RP-1 SC"/>
      <sheetName val="RP-1 SB"/>
      <sheetName val="RD-5SDE"/>
      <sheetName val="RD-6BRA"/>
      <sheetName val="RP-1_SB_(3)"/>
      <sheetName val="RP-1_SB_(4)"/>
      <sheetName val="RP-1_SB_(5)"/>
      <sheetName val="RP-1_SB_(6)"/>
      <sheetName val="RP-1_SC_(3)"/>
      <sheetName val="RP-1_SC_(4)"/>
      <sheetName val="RP-1_SC_(5)"/>
      <sheetName val="RP-1_SC_(T)"/>
      <sheetName val="RP-1_SF_(T)"/>
      <sheetName val="RP-1_SF_(4)"/>
      <sheetName val="RP-1_SF_(5)"/>
      <sheetName val="RP-1_SF_(6)"/>
      <sheetName val="RP-1_RB_(4)"/>
      <sheetName val="RP-1_RB_(5)"/>
      <sheetName val="RP-1_RB_(6)"/>
      <sheetName val="RP-1_BG_(6)"/>
      <sheetName val="RP-1_B_(BG)"/>
      <sheetName val="RP-2_SB(2)"/>
      <sheetName val="RP-2_SC(2)"/>
      <sheetName val="RP-2_BG(2)"/>
      <sheetName val="RP-3_SB"/>
      <sheetName val="RP-3_SC_"/>
      <sheetName val="RP-3_BG_"/>
      <sheetName val="RR3_(REP+TSD)"/>
      <sheetName val="RR4_(REP+MICRO)"/>
      <sheetName val="RR5_(REP_H3)"/>
      <sheetName val="RR6_(REP_H4)"/>
      <sheetName val="RR6_RB_(5)"/>
      <sheetName val="RR6_RB_(4)"/>
      <sheetName val="RR6_RB_(9)"/>
      <sheetName val="RD-7_BUG"/>
      <sheetName val="RD-7_CXC"/>
      <sheetName val="RD-7_LBG"/>
      <sheetName val="RR1_(_TSD)"/>
      <sheetName val="RR2_(MICRO)"/>
      <sheetName val="RR6_(H5)"/>
      <sheetName val="RR6_(H6)"/>
      <sheetName val="RP-1_SAF"/>
      <sheetName val="RP-1_SC"/>
      <sheetName val="RP-1_SB"/>
      <sheetName val="2 Cont Medição"/>
      <sheetName val="15 Desp Efetuadas Fin"/>
      <sheetName val="1 Pos Contrato"/>
      <sheetName val="RP-1_SB_(3)1"/>
      <sheetName val="RP-1_SB_(4)1"/>
      <sheetName val="RP-1_SB_(5)1"/>
      <sheetName val="RP-1_SB_(6)1"/>
      <sheetName val="RP-1_SC_(3)1"/>
      <sheetName val="RP-1_SC_(4)1"/>
      <sheetName val="RP-1_SC_(5)1"/>
      <sheetName val="RP-1_SC_(T)1"/>
      <sheetName val="RP-1_SF_(T)1"/>
      <sheetName val="RP-1_SF_(4)1"/>
      <sheetName val="RP-1_SF_(5)1"/>
      <sheetName val="RP-1_SF_(6)1"/>
      <sheetName val="RP-1_RB_(4)1"/>
      <sheetName val="RP-1_RB_(5)1"/>
      <sheetName val="RP-1_RB_(6)1"/>
      <sheetName val="RP-1_BG_(6)1"/>
      <sheetName val="RP-1_B_(BG)1"/>
      <sheetName val="RP-2_SB(2)1"/>
      <sheetName val="RP-2_SC(2)1"/>
      <sheetName val="RP-2_BG(2)1"/>
      <sheetName val="RP-3_SB1"/>
      <sheetName val="RP-3_SC_1"/>
      <sheetName val="RP-3_BG_1"/>
      <sheetName val="RR3_(REP+TSD)1"/>
      <sheetName val="RR4_(REP+MICRO)1"/>
      <sheetName val="RR5_(REP_H3)1"/>
      <sheetName val="RR6_(REP_H4)1"/>
      <sheetName val="RR6_RB_(5)1"/>
      <sheetName val="RR6_RB_(4)1"/>
      <sheetName val="RR6_RB_(9)1"/>
      <sheetName val="RD-7_BUG1"/>
      <sheetName val="RD-7_CXC1"/>
      <sheetName val="RD-7_LBG1"/>
      <sheetName val="RR1_(_TSD)1"/>
      <sheetName val="RR2_(MICRO)1"/>
      <sheetName val="RR6_(H5)1"/>
      <sheetName val="RR6_(H6)1"/>
      <sheetName val="RP-1_SAF1"/>
      <sheetName val="RP-1_SC1"/>
      <sheetName val="RP-1_SB1"/>
      <sheetName val="RD-11BRA "/>
      <sheetName val="ROC-2 "/>
      <sheetName val="RP-4  "/>
      <sheetName val="RD-11BRA_"/>
      <sheetName val="ROC-2_"/>
      <sheetName val="RP-4__"/>
    </sheetNames>
    <sheetDataSet>
      <sheetData sheetId="0" refreshError="1"/>
      <sheetData sheetId="1" refreshError="1">
        <row r="13">
          <cell r="B13" t="str">
            <v>DR 3 - BAURU</v>
          </cell>
        </row>
        <row r="31">
          <cell r="D31" t="str">
            <v>M3</v>
          </cell>
        </row>
        <row r="39">
          <cell r="E39">
            <v>0</v>
          </cell>
          <cell r="G39">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torial"/>
      <sheetName val="Banco"/>
      <sheetName val="Composições"/>
      <sheetName val="Cotações"/>
      <sheetName val="Relatórios"/>
      <sheetName val="Busca"/>
    </sheetNames>
    <sheetDataSet>
      <sheetData sheetId="0" refreshError="1"/>
      <sheetData sheetId="1"/>
      <sheetData sheetId="2" refreshError="1"/>
      <sheetData sheetId="3">
        <row r="22">
          <cell r="B22" t="str">
            <v>ÍNDICE</v>
          </cell>
        </row>
        <row r="25">
          <cell r="B25" t="str">
            <v>EMPRESAS</v>
          </cell>
        </row>
      </sheetData>
      <sheetData sheetId="4">
        <row r="1">
          <cell r="A1" t="str">
            <v>DADOS DOS RELATÓRIOS IMPORTADOS</v>
          </cell>
        </row>
        <row r="5">
          <cell r="A5" t="str">
            <v>TIPO</v>
          </cell>
        </row>
        <row r="6">
          <cell r="A6" t="str">
            <v>SINAPI</v>
          </cell>
        </row>
        <row r="7">
          <cell r="A7" t="str">
            <v>SINAPI</v>
          </cell>
        </row>
        <row r="8">
          <cell r="A8" t="str">
            <v>SINAPI</v>
          </cell>
        </row>
        <row r="9">
          <cell r="A9" t="str">
            <v>SINAPI</v>
          </cell>
        </row>
        <row r="10">
          <cell r="A10" t="str">
            <v>SINAPI-I</v>
          </cell>
        </row>
        <row r="11">
          <cell r="A11" t="str">
            <v>SINAPI-I</v>
          </cell>
        </row>
        <row r="12">
          <cell r="A12" t="str">
            <v>SINAPI-I</v>
          </cell>
        </row>
        <row r="13">
          <cell r="A13" t="str">
            <v>SINAPI-I</v>
          </cell>
        </row>
        <row r="14">
          <cell r="A14" t="str">
            <v>SINAPI-I</v>
          </cell>
        </row>
        <row r="15">
          <cell r="A15" t="str">
            <v>SINAPI-I</v>
          </cell>
        </row>
      </sheetData>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BDI (1)"/>
      <sheetName val="PO"/>
      <sheetName val="PLQ"/>
      <sheetName val="CFF"/>
    </sheetNames>
    <sheetDataSet>
      <sheetData sheetId="0">
        <row r="38">
          <cell r="A38">
            <v>42856</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ilha_Custo"/>
      <sheetName val="1.Coleta RSD"/>
      <sheetName val="2.Coleta_Res_C.Civil"/>
      <sheetName val="T. PREÇO"/>
      <sheetName val="3.Transbordo"/>
      <sheetName val="4.Transporte RSD"/>
      <sheetName val="5.Transp_Entulho_C.Civil"/>
      <sheetName val="6.Dest_final RSD"/>
      <sheetName val="7.Dest_final (Civil)"/>
      <sheetName val="8.Coleta saúde"/>
      <sheetName val="9.Dest_final RSS"/>
      <sheetName val="10.Col_seletiva"/>
      <sheetName val="11.Higienização"/>
      <sheetName val="12.Containeres_met"/>
      <sheetName val="13.Varrição"/>
      <sheetName val="14.Serv_compl_limp"/>
      <sheetName val="15.Areas Verdes"/>
      <sheetName val="16.Lav_feiras"/>
      <sheetName val="17.Rem_manual entulho"/>
      <sheetName val="18.Rem_mec_entulho"/>
      <sheetName val="19.Transp_maritimo_RSD"/>
      <sheetName val="20.Compostagem"/>
      <sheetName val="BDI"/>
    </sheetNames>
    <sheetDataSet>
      <sheetData sheetId="0" refreshError="1"/>
      <sheetData sheetId="1" refreshError="1"/>
      <sheetData sheetId="2" refreshError="1"/>
      <sheetData sheetId="3" refreshError="1">
        <row r="1">
          <cell r="A1" t="str">
            <v>MAO DE OBRA</v>
          </cell>
        </row>
        <row r="2">
          <cell r="A2" t="str">
            <v>CÓD</v>
          </cell>
          <cell r="B2" t="str">
            <v>DESCRIÇÃO</v>
          </cell>
          <cell r="C2" t="str">
            <v>UN</v>
          </cell>
          <cell r="D2" t="str">
            <v>VALOR</v>
          </cell>
        </row>
        <row r="3">
          <cell r="A3" t="str">
            <v>IH0001</v>
          </cell>
          <cell r="B3" t="str">
            <v xml:space="preserve">Motorista </v>
          </cell>
          <cell r="C3" t="str">
            <v>mês</v>
          </cell>
          <cell r="D3">
            <v>851.19</v>
          </cell>
        </row>
        <row r="4">
          <cell r="A4" t="str">
            <v>IH0002</v>
          </cell>
          <cell r="B4" t="str">
            <v>Coletor</v>
          </cell>
          <cell r="C4" t="str">
            <v>mês</v>
          </cell>
          <cell r="D4">
            <v>527.44000000000005</v>
          </cell>
        </row>
        <row r="5">
          <cell r="A5" t="str">
            <v>IH0003</v>
          </cell>
          <cell r="B5" t="str">
            <v>Fiscal coleta</v>
          </cell>
          <cell r="C5" t="str">
            <v>mês</v>
          </cell>
          <cell r="D5">
            <v>1280.3</v>
          </cell>
        </row>
        <row r="6">
          <cell r="A6" t="str">
            <v>IH0005</v>
          </cell>
          <cell r="B6" t="str">
            <v xml:space="preserve">Operador </v>
          </cell>
          <cell r="C6" t="str">
            <v>mês</v>
          </cell>
          <cell r="D6">
            <v>1177.25</v>
          </cell>
        </row>
        <row r="7">
          <cell r="A7" t="str">
            <v>IH0007</v>
          </cell>
          <cell r="B7" t="str">
            <v>Varredor</v>
          </cell>
          <cell r="C7" t="str">
            <v>mês</v>
          </cell>
          <cell r="D7">
            <v>505</v>
          </cell>
        </row>
        <row r="8">
          <cell r="A8" t="str">
            <v>IH0008</v>
          </cell>
          <cell r="B8" t="str">
            <v>Fiscal de varrição</v>
          </cell>
          <cell r="C8" t="str">
            <v>mês</v>
          </cell>
          <cell r="D8">
            <v>1112.1500000000001</v>
          </cell>
        </row>
        <row r="9">
          <cell r="A9" t="str">
            <v>IH0009</v>
          </cell>
          <cell r="B9" t="str">
            <v xml:space="preserve">Ajudante </v>
          </cell>
          <cell r="C9" t="str">
            <v>mês</v>
          </cell>
          <cell r="D9">
            <v>527.44000000000005</v>
          </cell>
        </row>
        <row r="10">
          <cell r="A10" t="str">
            <v>IH0010</v>
          </cell>
          <cell r="B10" t="str">
            <v>Encarregado de Turma</v>
          </cell>
          <cell r="C10" t="str">
            <v>mês</v>
          </cell>
          <cell r="D10">
            <v>1486.5</v>
          </cell>
        </row>
        <row r="11">
          <cell r="A11" t="str">
            <v>IH0011</v>
          </cell>
          <cell r="B11" t="str">
            <v>Oficial</v>
          </cell>
          <cell r="C11" t="str">
            <v>mês</v>
          </cell>
          <cell r="D11">
            <v>1083</v>
          </cell>
        </row>
        <row r="12">
          <cell r="A12" t="str">
            <v>IH0012</v>
          </cell>
          <cell r="B12" t="str">
            <v>Encarregado Geral</v>
          </cell>
          <cell r="C12" t="str">
            <v>mês</v>
          </cell>
          <cell r="D12">
            <v>2150</v>
          </cell>
        </row>
        <row r="13">
          <cell r="A13" t="str">
            <v>IH0013</v>
          </cell>
          <cell r="B13" t="str">
            <v>Engenheiro</v>
          </cell>
          <cell r="C13" t="str">
            <v>mês</v>
          </cell>
          <cell r="D13">
            <v>4500</v>
          </cell>
        </row>
        <row r="14">
          <cell r="A14" t="str">
            <v>IH0014</v>
          </cell>
          <cell r="B14" t="str">
            <v>Tecnico</v>
          </cell>
          <cell r="C14" t="str">
            <v>mês</v>
          </cell>
          <cell r="D14">
            <v>2100</v>
          </cell>
        </row>
        <row r="15">
          <cell r="A15" t="str">
            <v>IH0015</v>
          </cell>
          <cell r="B15" t="str">
            <v>Balanceiro</v>
          </cell>
          <cell r="C15" t="str">
            <v>mês</v>
          </cell>
          <cell r="D15">
            <v>890</v>
          </cell>
        </row>
        <row r="16">
          <cell r="A16" t="str">
            <v>IH0016</v>
          </cell>
          <cell r="B16" t="str">
            <v>Encarregado Administrativo</v>
          </cell>
          <cell r="C16" t="str">
            <v>mês</v>
          </cell>
          <cell r="D16">
            <v>1760</v>
          </cell>
        </row>
        <row r="17">
          <cell r="A17" t="str">
            <v>IH0017</v>
          </cell>
          <cell r="B17" t="str">
            <v>Vigia</v>
          </cell>
          <cell r="C17" t="str">
            <v>mês</v>
          </cell>
          <cell r="D17">
            <v>527.44000000000005</v>
          </cell>
        </row>
        <row r="18">
          <cell r="A18" t="str">
            <v>IH0018</v>
          </cell>
          <cell r="B18" t="str">
            <v>Capinador</v>
          </cell>
          <cell r="C18" t="str">
            <v>mês</v>
          </cell>
          <cell r="D18">
            <v>527.44000000000005</v>
          </cell>
        </row>
        <row r="19">
          <cell r="A19" t="str">
            <v>IH0019</v>
          </cell>
          <cell r="B19" t="str">
            <v>Jardineiro</v>
          </cell>
          <cell r="C19" t="str">
            <v>mês</v>
          </cell>
          <cell r="D19">
            <v>527.44000000000005</v>
          </cell>
        </row>
        <row r="20">
          <cell r="A20" t="str">
            <v>IH0020</v>
          </cell>
          <cell r="B20" t="str">
            <v>Operador de roçadeira</v>
          </cell>
          <cell r="C20" t="str">
            <v>mês</v>
          </cell>
          <cell r="D20">
            <v>527.44000000000005</v>
          </cell>
        </row>
        <row r="21">
          <cell r="A21" t="str">
            <v>IH0021</v>
          </cell>
          <cell r="B21" t="str">
            <v>Operadores Moto Serra</v>
          </cell>
          <cell r="C21" t="str">
            <v>mês</v>
          </cell>
          <cell r="D21">
            <v>527.44000000000005</v>
          </cell>
        </row>
        <row r="22">
          <cell r="A22" t="str">
            <v>IH0022</v>
          </cell>
          <cell r="B22" t="str">
            <v>Ajudantes de Jardinagem</v>
          </cell>
          <cell r="C22" t="str">
            <v>mês</v>
          </cell>
          <cell r="D22">
            <v>527.44000000000005</v>
          </cell>
        </row>
        <row r="25">
          <cell r="A25" t="str">
            <v>MATERIAIS</v>
          </cell>
        </row>
        <row r="26">
          <cell r="A26" t="str">
            <v>CÓD</v>
          </cell>
          <cell r="B26" t="str">
            <v>DESCRIÇÃO</v>
          </cell>
          <cell r="C26" t="str">
            <v>UN</v>
          </cell>
          <cell r="D26" t="str">
            <v>VALOR</v>
          </cell>
        </row>
        <row r="27">
          <cell r="A27" t="str">
            <v>IM0001</v>
          </cell>
          <cell r="B27" t="str">
            <v xml:space="preserve">calça de brim  </v>
          </cell>
          <cell r="C27" t="str">
            <v>un</v>
          </cell>
          <cell r="D27">
            <v>18</v>
          </cell>
        </row>
        <row r="28">
          <cell r="A28" t="str">
            <v>IM0002</v>
          </cell>
          <cell r="B28" t="str">
            <v xml:space="preserve">camisa de brim  </v>
          </cell>
          <cell r="C28" t="str">
            <v>un</v>
          </cell>
          <cell r="D28">
            <v>21</v>
          </cell>
        </row>
        <row r="29">
          <cell r="A29" t="str">
            <v>IM0003</v>
          </cell>
          <cell r="B29" t="str">
            <v xml:space="preserve">calçados de couro  </v>
          </cell>
          <cell r="C29" t="str">
            <v>un</v>
          </cell>
          <cell r="D29">
            <v>33</v>
          </cell>
        </row>
        <row r="30">
          <cell r="A30" t="str">
            <v>IM0004</v>
          </cell>
          <cell r="B30" t="str">
            <v xml:space="preserve">boné tipo jockey  </v>
          </cell>
          <cell r="C30" t="str">
            <v>un</v>
          </cell>
          <cell r="D30">
            <v>6</v>
          </cell>
        </row>
        <row r="31">
          <cell r="A31" t="str">
            <v>IM0005</v>
          </cell>
          <cell r="B31" t="str">
            <v xml:space="preserve">capa de chuva  </v>
          </cell>
          <cell r="C31" t="str">
            <v>un</v>
          </cell>
          <cell r="D31">
            <v>12</v>
          </cell>
        </row>
        <row r="32">
          <cell r="A32" t="str">
            <v>IM0006</v>
          </cell>
          <cell r="B32" t="str">
            <v xml:space="preserve">luva de raspa  </v>
          </cell>
          <cell r="C32" t="str">
            <v>un</v>
          </cell>
          <cell r="D32">
            <v>6</v>
          </cell>
        </row>
        <row r="33">
          <cell r="A33" t="str">
            <v>IM0007</v>
          </cell>
          <cell r="B33" t="str">
            <v xml:space="preserve">colete refletivo  </v>
          </cell>
          <cell r="C33" t="str">
            <v>un</v>
          </cell>
          <cell r="D33">
            <v>10</v>
          </cell>
        </row>
        <row r="34">
          <cell r="A34" t="str">
            <v>IM0008</v>
          </cell>
          <cell r="B34" t="str">
            <v>gasolina</v>
          </cell>
          <cell r="C34" t="str">
            <v>l</v>
          </cell>
          <cell r="D34">
            <v>2.35</v>
          </cell>
        </row>
        <row r="35">
          <cell r="A35" t="str">
            <v>IM0009</v>
          </cell>
          <cell r="B35" t="str">
            <v>diesel</v>
          </cell>
          <cell r="C35" t="str">
            <v>l</v>
          </cell>
          <cell r="D35">
            <v>2.04</v>
          </cell>
        </row>
        <row r="36">
          <cell r="A36" t="str">
            <v>IM0010</v>
          </cell>
          <cell r="B36" t="str">
            <v>pneus e câmaras - caminhão</v>
          </cell>
          <cell r="C36" t="str">
            <v>un</v>
          </cell>
          <cell r="D36">
            <v>1120</v>
          </cell>
        </row>
        <row r="37">
          <cell r="A37" t="str">
            <v>IM0011</v>
          </cell>
          <cell r="B37" t="str">
            <v>pneus veículos</v>
          </cell>
          <cell r="C37" t="str">
            <v>un</v>
          </cell>
          <cell r="D37">
            <v>215</v>
          </cell>
        </row>
        <row r="38">
          <cell r="A38" t="str">
            <v>IM0012</v>
          </cell>
          <cell r="B38" t="str">
            <v>óculos protetor</v>
          </cell>
          <cell r="C38" t="str">
            <v>un</v>
          </cell>
          <cell r="D38">
            <v>15</v>
          </cell>
        </row>
        <row r="39">
          <cell r="A39" t="str">
            <v>IM0013</v>
          </cell>
          <cell r="B39" t="str">
            <v xml:space="preserve"> luva de borracha</v>
          </cell>
          <cell r="C39" t="str">
            <v>un</v>
          </cell>
          <cell r="D39">
            <v>12</v>
          </cell>
        </row>
        <row r="40">
          <cell r="A40" t="str">
            <v>IM0014</v>
          </cell>
          <cell r="B40" t="str">
            <v>máscara</v>
          </cell>
          <cell r="C40" t="str">
            <v>un</v>
          </cell>
          <cell r="D40">
            <v>6</v>
          </cell>
        </row>
        <row r="41">
          <cell r="A41" t="str">
            <v>IM0015</v>
          </cell>
          <cell r="B41" t="str">
            <v>pneus- moto</v>
          </cell>
          <cell r="C41" t="str">
            <v>un</v>
          </cell>
          <cell r="D41">
            <v>350</v>
          </cell>
        </row>
        <row r="42">
          <cell r="A42" t="str">
            <v>IM0016</v>
          </cell>
          <cell r="B42" t="str">
            <v>Pázinha</v>
          </cell>
          <cell r="C42" t="str">
            <v>un</v>
          </cell>
          <cell r="D42">
            <v>18.899999999999999</v>
          </cell>
        </row>
        <row r="43">
          <cell r="A43" t="str">
            <v>IM0017</v>
          </cell>
          <cell r="B43" t="str">
            <v>vassourinha</v>
          </cell>
          <cell r="C43" t="str">
            <v>un</v>
          </cell>
          <cell r="D43">
            <v>7.4</v>
          </cell>
        </row>
        <row r="44">
          <cell r="A44" t="str">
            <v>IM0018</v>
          </cell>
          <cell r="B44" t="str">
            <v>vassourão</v>
          </cell>
          <cell r="C44" t="str">
            <v>un</v>
          </cell>
          <cell r="D44">
            <v>23</v>
          </cell>
        </row>
        <row r="45">
          <cell r="A45" t="str">
            <v>IM0019</v>
          </cell>
          <cell r="B45" t="str">
            <v>sacos de lixos</v>
          </cell>
          <cell r="C45" t="str">
            <v>un</v>
          </cell>
          <cell r="D45">
            <v>0.2</v>
          </cell>
        </row>
        <row r="46">
          <cell r="A46" t="str">
            <v>IM0020</v>
          </cell>
          <cell r="B46" t="str">
            <v xml:space="preserve">contêiner metálico 1.000 l </v>
          </cell>
          <cell r="C46" t="str">
            <v>un</v>
          </cell>
          <cell r="D46">
            <v>1350</v>
          </cell>
        </row>
        <row r="47">
          <cell r="A47" t="str">
            <v>IM0021</v>
          </cell>
          <cell r="B47" t="str">
            <v>contêiner PEAD 1.000 L</v>
          </cell>
          <cell r="C47" t="str">
            <v>un</v>
          </cell>
          <cell r="D47">
            <v>1200</v>
          </cell>
        </row>
        <row r="48">
          <cell r="A48" t="str">
            <v>IM0022</v>
          </cell>
          <cell r="B48" t="str">
            <v>papeleiras 50 L</v>
          </cell>
          <cell r="C48" t="str">
            <v>un</v>
          </cell>
          <cell r="D48">
            <v>75</v>
          </cell>
        </row>
        <row r="49">
          <cell r="A49" t="str">
            <v>IM0023</v>
          </cell>
          <cell r="B49" t="str">
            <v>passagem ônibus</v>
          </cell>
          <cell r="C49" t="str">
            <v>un</v>
          </cell>
          <cell r="D49">
            <v>2.2999999999999998</v>
          </cell>
        </row>
        <row r="50">
          <cell r="A50" t="str">
            <v>IM0024</v>
          </cell>
          <cell r="B50" t="str">
            <v>Vale alimentação</v>
          </cell>
          <cell r="C50" t="str">
            <v>mês</v>
          </cell>
          <cell r="D50">
            <v>339.3</v>
          </cell>
        </row>
        <row r="51">
          <cell r="A51" t="str">
            <v>IM0025</v>
          </cell>
          <cell r="B51" t="str">
            <v>câmara pneu - moto</v>
          </cell>
          <cell r="C51" t="str">
            <v>un</v>
          </cell>
          <cell r="D51">
            <v>39</v>
          </cell>
        </row>
        <row r="52">
          <cell r="A52" t="str">
            <v>IM0026</v>
          </cell>
          <cell r="B52" t="str">
            <v>Geomembrana PEAD 2 mm</v>
          </cell>
          <cell r="C52" t="str">
            <v>m2</v>
          </cell>
          <cell r="D52">
            <v>21</v>
          </cell>
        </row>
        <row r="53">
          <cell r="A53" t="str">
            <v>IM0027</v>
          </cell>
          <cell r="B53" t="str">
            <v>Flare - acendedor automático</v>
          </cell>
          <cell r="C53" t="str">
            <v>un</v>
          </cell>
          <cell r="D53">
            <v>2600</v>
          </cell>
        </row>
        <row r="54">
          <cell r="A54" t="str">
            <v>IM0028</v>
          </cell>
          <cell r="B54" t="str">
            <v>Tubo PVC Esgoto - 100 mm</v>
          </cell>
          <cell r="C54" t="str">
            <v>m</v>
          </cell>
          <cell r="D54">
            <v>10.74</v>
          </cell>
        </row>
        <row r="55">
          <cell r="A55" t="str">
            <v>IM0029</v>
          </cell>
          <cell r="B55" t="str">
            <v>Tubo Polipropileno água fria - 110 mm</v>
          </cell>
          <cell r="C55" t="str">
            <v>m</v>
          </cell>
          <cell r="D55">
            <v>62.91</v>
          </cell>
        </row>
        <row r="56">
          <cell r="A56" t="str">
            <v>IM0030</v>
          </cell>
          <cell r="B56" t="str">
            <v>Cesta básica</v>
          </cell>
          <cell r="C56" t="str">
            <v>mês</v>
          </cell>
          <cell r="D56">
            <v>90</v>
          </cell>
        </row>
        <row r="57">
          <cell r="A57" t="str">
            <v>IM0047</v>
          </cell>
          <cell r="B57" t="str">
            <v>Recapagem pneus</v>
          </cell>
          <cell r="C57" t="str">
            <v>un</v>
          </cell>
          <cell r="D57">
            <v>220</v>
          </cell>
        </row>
        <row r="58">
          <cell r="A58" t="str">
            <v>IM0048</v>
          </cell>
          <cell r="B58" t="str">
            <v>Convenio Medico</v>
          </cell>
          <cell r="C58" t="str">
            <v>mês</v>
          </cell>
          <cell r="D58">
            <v>122.13</v>
          </cell>
        </row>
        <row r="62">
          <cell r="A62" t="str">
            <v>EQUIPAMENTOS</v>
          </cell>
        </row>
        <row r="63">
          <cell r="A63" t="str">
            <v>CÓD</v>
          </cell>
          <cell r="B63" t="str">
            <v>DESCRIÇÃO</v>
          </cell>
          <cell r="C63" t="str">
            <v>UN</v>
          </cell>
          <cell r="D63" t="str">
            <v>VALOR</v>
          </cell>
        </row>
        <row r="64">
          <cell r="A64" t="str">
            <v>IE0001</v>
          </cell>
          <cell r="B64" t="str">
            <v>Caminhão Compactador - Chassi (DOMICIL.)</v>
          </cell>
          <cell r="C64" t="str">
            <v>UN</v>
          </cell>
          <cell r="D64">
            <v>161500</v>
          </cell>
        </row>
        <row r="65">
          <cell r="A65" t="str">
            <v>IE0002</v>
          </cell>
          <cell r="B65" t="str">
            <v xml:space="preserve">Caixa Compactadora 15 m3 </v>
          </cell>
          <cell r="C65" t="str">
            <v>UN</v>
          </cell>
          <cell r="D65">
            <v>106800</v>
          </cell>
        </row>
        <row r="66">
          <cell r="A66" t="str">
            <v>IE0003</v>
          </cell>
          <cell r="B66" t="str">
            <v>Veículo utilitário (saveiro)</v>
          </cell>
          <cell r="C66" t="str">
            <v>un</v>
          </cell>
          <cell r="D66">
            <v>48000</v>
          </cell>
        </row>
        <row r="67">
          <cell r="A67" t="str">
            <v>IE0004</v>
          </cell>
          <cell r="B67" t="str">
            <v>Furgão coletor de RSSS</v>
          </cell>
          <cell r="C67" t="str">
            <v>un</v>
          </cell>
          <cell r="D67">
            <v>51300</v>
          </cell>
        </row>
        <row r="68">
          <cell r="A68" t="str">
            <v>IE0005</v>
          </cell>
          <cell r="B68" t="str">
            <v>Caminão Ford F4000 4x4</v>
          </cell>
          <cell r="C68" t="str">
            <v>un</v>
          </cell>
          <cell r="D68">
            <v>103000</v>
          </cell>
        </row>
        <row r="69">
          <cell r="A69" t="str">
            <v>IE0007</v>
          </cell>
          <cell r="B69" t="str">
            <v>carroceria F4000</v>
          </cell>
          <cell r="C69" t="str">
            <v>un</v>
          </cell>
          <cell r="D69">
            <v>12500</v>
          </cell>
        </row>
        <row r="70">
          <cell r="A70" t="str">
            <v>IE0008</v>
          </cell>
          <cell r="B70" t="str">
            <v>Moto HONDA CG 125</v>
          </cell>
          <cell r="C70" t="str">
            <v>un</v>
          </cell>
          <cell r="D70">
            <v>6200</v>
          </cell>
        </row>
        <row r="71">
          <cell r="A71" t="str">
            <v>IE0009</v>
          </cell>
          <cell r="B71" t="str">
            <v>Tanque pipa 6.000 litros</v>
          </cell>
          <cell r="C71" t="str">
            <v>un</v>
          </cell>
          <cell r="D71">
            <v>32000</v>
          </cell>
        </row>
        <row r="72">
          <cell r="A72" t="str">
            <v>IE0010</v>
          </cell>
          <cell r="B72" t="str">
            <v>varredeira</v>
          </cell>
          <cell r="C72" t="str">
            <v>un</v>
          </cell>
          <cell r="D72">
            <v>320000</v>
          </cell>
        </row>
        <row r="73">
          <cell r="A73" t="str">
            <v>IE0011</v>
          </cell>
          <cell r="B73" t="str">
            <v>cavalo mecânico</v>
          </cell>
          <cell r="C73" t="str">
            <v>un</v>
          </cell>
          <cell r="D73">
            <v>225000</v>
          </cell>
        </row>
        <row r="74">
          <cell r="A74" t="str">
            <v>IE0012</v>
          </cell>
          <cell r="B74" t="str">
            <v>roll-on roll-off</v>
          </cell>
          <cell r="C74" t="str">
            <v>un</v>
          </cell>
          <cell r="D74">
            <v>41500</v>
          </cell>
        </row>
        <row r="75">
          <cell r="A75" t="str">
            <v>IE0013</v>
          </cell>
          <cell r="B75" t="str">
            <v>caçamba roll-on roll-off</v>
          </cell>
          <cell r="C75" t="str">
            <v>un</v>
          </cell>
          <cell r="D75">
            <v>24300</v>
          </cell>
        </row>
        <row r="76">
          <cell r="A76" t="str">
            <v>IE0014</v>
          </cell>
          <cell r="B76" t="str">
            <v>carroceria cabine auxiliar</v>
          </cell>
          <cell r="C76" t="str">
            <v>un</v>
          </cell>
          <cell r="D76">
            <v>22700</v>
          </cell>
        </row>
        <row r="77">
          <cell r="A77" t="str">
            <v>IE0015</v>
          </cell>
          <cell r="B77" t="str">
            <v>Roçadeira costal</v>
          </cell>
          <cell r="C77" t="str">
            <v>un</v>
          </cell>
          <cell r="D77">
            <v>1540</v>
          </cell>
        </row>
        <row r="78">
          <cell r="A78" t="str">
            <v>IE0016</v>
          </cell>
          <cell r="B78" t="str">
            <v>Tanque pipa 8.000 litros</v>
          </cell>
          <cell r="C78" t="str">
            <v>un</v>
          </cell>
          <cell r="D78">
            <v>42000</v>
          </cell>
        </row>
        <row r="79">
          <cell r="A79" t="str">
            <v>IE0017</v>
          </cell>
          <cell r="B79" t="str">
            <v>Bobcat</v>
          </cell>
          <cell r="C79" t="str">
            <v>un</v>
          </cell>
          <cell r="D79">
            <v>156000</v>
          </cell>
        </row>
        <row r="80">
          <cell r="A80" t="str">
            <v>IE0018</v>
          </cell>
          <cell r="B80" t="str">
            <v>Caçamba Basculante 6 m³</v>
          </cell>
          <cell r="C80" t="str">
            <v>un</v>
          </cell>
          <cell r="D80">
            <v>28900</v>
          </cell>
        </row>
        <row r="81">
          <cell r="A81" t="str">
            <v>IE0019</v>
          </cell>
          <cell r="B81" t="str">
            <v>Moto-serra</v>
          </cell>
          <cell r="C81" t="str">
            <v>un</v>
          </cell>
          <cell r="D81">
            <v>2950</v>
          </cell>
        </row>
        <row r="82">
          <cell r="A82" t="str">
            <v>IE0020</v>
          </cell>
          <cell r="B82" t="str">
            <v>Balança rodoviária</v>
          </cell>
          <cell r="C82" t="str">
            <v>un</v>
          </cell>
          <cell r="D82">
            <v>41800</v>
          </cell>
        </row>
        <row r="83">
          <cell r="A83" t="str">
            <v>IE0021</v>
          </cell>
          <cell r="B83" t="str">
            <v>Usina de Beneficiamento de Entulho</v>
          </cell>
          <cell r="C83" t="str">
            <v>un</v>
          </cell>
          <cell r="D83">
            <v>856000</v>
          </cell>
        </row>
        <row r="84">
          <cell r="A84" t="str">
            <v>IE0022</v>
          </cell>
          <cell r="B84" t="str">
            <v>KOMBI</v>
          </cell>
          <cell r="C84" t="str">
            <v>un</v>
          </cell>
          <cell r="D84">
            <v>46800</v>
          </cell>
        </row>
        <row r="85">
          <cell r="A85" t="str">
            <v>IE0023</v>
          </cell>
          <cell r="B85" t="str">
            <v>Carroceria Gaiola - Seletiva</v>
          </cell>
          <cell r="C85" t="str">
            <v>un</v>
          </cell>
          <cell r="D85">
            <v>22300</v>
          </cell>
        </row>
        <row r="86">
          <cell r="A86" t="str">
            <v>IE0024</v>
          </cell>
          <cell r="B86" t="str">
            <v>Carroceria munck</v>
          </cell>
          <cell r="C86" t="str">
            <v>un</v>
          </cell>
          <cell r="D86">
            <v>37000</v>
          </cell>
        </row>
        <row r="87">
          <cell r="A87" t="str">
            <v>IE0025</v>
          </cell>
          <cell r="B87" t="str">
            <v>Guincho poli</v>
          </cell>
          <cell r="C87" t="str">
            <v>un</v>
          </cell>
          <cell r="D87">
            <v>42800</v>
          </cell>
        </row>
        <row r="88">
          <cell r="A88" t="str">
            <v>IE0026</v>
          </cell>
          <cell r="B88" t="str">
            <v xml:space="preserve">Estação de Tratamento de Esgoto </v>
          </cell>
          <cell r="C88" t="str">
            <v>un</v>
          </cell>
          <cell r="D88">
            <v>980800</v>
          </cell>
        </row>
        <row r="89">
          <cell r="A89" t="str">
            <v>IE0027</v>
          </cell>
          <cell r="B89" t="str">
            <v>Caçamba metálica 5 m3</v>
          </cell>
          <cell r="C89" t="str">
            <v>un</v>
          </cell>
          <cell r="D89">
            <v>3200</v>
          </cell>
        </row>
        <row r="90">
          <cell r="A90" t="str">
            <v>IE0028</v>
          </cell>
          <cell r="B90" t="str">
            <v>Unidade Trituradora de Pneus</v>
          </cell>
          <cell r="C90" t="str">
            <v>un</v>
          </cell>
          <cell r="D90">
            <v>225000</v>
          </cell>
        </row>
        <row r="92">
          <cell r="A92" t="str">
            <v xml:space="preserve">SERVIÇOS TERCEIROS </v>
          </cell>
        </row>
        <row r="93">
          <cell r="A93" t="str">
            <v>CÓD</v>
          </cell>
          <cell r="B93" t="str">
            <v>DESCRIÇÃO</v>
          </cell>
          <cell r="C93" t="str">
            <v>UN</v>
          </cell>
          <cell r="D93" t="str">
            <v>VALOR</v>
          </cell>
        </row>
        <row r="94">
          <cell r="A94" t="str">
            <v>IS0001</v>
          </cell>
          <cell r="B94" t="str">
            <v>Caminhão Basculante</v>
          </cell>
          <cell r="C94" t="str">
            <v>h</v>
          </cell>
          <cell r="D94">
            <v>43.53</v>
          </cell>
        </row>
        <row r="95">
          <cell r="A95" t="str">
            <v>IS0002</v>
          </cell>
          <cell r="B95" t="str">
            <v>Trator de Esteiras CAT D6</v>
          </cell>
          <cell r="C95" t="str">
            <v>h</v>
          </cell>
          <cell r="D95">
            <v>116.67</v>
          </cell>
        </row>
        <row r="96">
          <cell r="A96" t="str">
            <v>IS0003</v>
          </cell>
          <cell r="B96" t="str">
            <v>Retroescavadeira CASE 580H</v>
          </cell>
          <cell r="C96" t="str">
            <v>h</v>
          </cell>
          <cell r="D96">
            <v>71.760000000000005</v>
          </cell>
        </row>
        <row r="97">
          <cell r="A97" t="str">
            <v>IS0004</v>
          </cell>
          <cell r="B97" t="str">
            <v>Pá carregadeira</v>
          </cell>
          <cell r="C97" t="str">
            <v>h</v>
          </cell>
          <cell r="D97">
            <v>119.88</v>
          </cell>
        </row>
        <row r="98">
          <cell r="A98" t="str">
            <v>IS0005</v>
          </cell>
          <cell r="B98" t="str">
            <v>Canaleta de concreto tipo meia-cana d=40 cm</v>
          </cell>
          <cell r="C98" t="str">
            <v>m</v>
          </cell>
          <cell r="D98">
            <v>41.9</v>
          </cell>
        </row>
        <row r="99">
          <cell r="A99" t="str">
            <v>IS0006</v>
          </cell>
          <cell r="B99" t="str">
            <v>Gabião colchão reno, espessura = 17 cm</v>
          </cell>
          <cell r="C99" t="str">
            <v>m2</v>
          </cell>
          <cell r="D99">
            <v>92.41</v>
          </cell>
        </row>
        <row r="100">
          <cell r="A100" t="str">
            <v>IS0007</v>
          </cell>
          <cell r="B100" t="str">
            <v xml:space="preserve">Plantio de grama em placas sem adubo </v>
          </cell>
          <cell r="C100" t="str">
            <v>m2</v>
          </cell>
          <cell r="D100">
            <v>5.09</v>
          </cell>
        </row>
        <row r="101">
          <cell r="A101" t="str">
            <v>IS0008</v>
          </cell>
          <cell r="B101" t="str">
            <v>Escavação e Carga de Material 1/2 cat</v>
          </cell>
          <cell r="C101" t="str">
            <v>m3</v>
          </cell>
          <cell r="D101">
            <v>4.03</v>
          </cell>
        </row>
        <row r="102">
          <cell r="A102" t="str">
            <v>IS0009</v>
          </cell>
          <cell r="B102" t="str">
            <v>Tubo de concreto armado PA2 d= 60 cm</v>
          </cell>
          <cell r="C102" t="str">
            <v>m</v>
          </cell>
          <cell r="D102">
            <v>181.37</v>
          </cell>
        </row>
        <row r="103">
          <cell r="A103" t="str">
            <v>IS0010</v>
          </cell>
          <cell r="B103" t="str">
            <v>Tubo de concreto armado PA2 d= 80 cm</v>
          </cell>
          <cell r="C103" t="str">
            <v>m</v>
          </cell>
          <cell r="D103">
            <v>285.48</v>
          </cell>
        </row>
        <row r="104">
          <cell r="A104" t="str">
            <v>IS0011</v>
          </cell>
          <cell r="B104" t="str">
            <v xml:space="preserve">Transporte de material de limpeza </v>
          </cell>
          <cell r="C104" t="str">
            <v>m3xkm</v>
          </cell>
          <cell r="D104">
            <v>3.82</v>
          </cell>
        </row>
        <row r="105">
          <cell r="A105" t="str">
            <v>IS0012</v>
          </cell>
          <cell r="B105" t="str">
            <v>Compactação de aterro maior/igual 95% OS</v>
          </cell>
          <cell r="C105" t="str">
            <v>m3</v>
          </cell>
          <cell r="D105">
            <v>3.41</v>
          </cell>
        </row>
        <row r="106">
          <cell r="A106" t="str">
            <v>IS0013</v>
          </cell>
          <cell r="B106" t="str">
            <v>Canaleta de concreto tipo meia-cana d=60 cm</v>
          </cell>
          <cell r="C106" t="str">
            <v>m</v>
          </cell>
          <cell r="D106">
            <v>68.78</v>
          </cell>
        </row>
        <row r="107">
          <cell r="A107" t="str">
            <v>IS0014</v>
          </cell>
          <cell r="B107" t="str">
            <v>Gabião tipo caixa, altura 50 cm</v>
          </cell>
          <cell r="C107" t="str">
            <v>m3</v>
          </cell>
          <cell r="D107">
            <v>306.62</v>
          </cell>
        </row>
        <row r="108">
          <cell r="A108" t="str">
            <v>IS0015</v>
          </cell>
          <cell r="B108" t="str">
            <v xml:space="preserve">Tubo perfurado de PVC (150 mm) </v>
          </cell>
          <cell r="C108" t="str">
            <v>m</v>
          </cell>
          <cell r="D108">
            <v>49.76</v>
          </cell>
        </row>
        <row r="109">
          <cell r="A109" t="str">
            <v>IS0016</v>
          </cell>
          <cell r="B109" t="str">
            <v xml:space="preserve">Enchimento de vala com pedra britada 1/2 </v>
          </cell>
          <cell r="C109" t="str">
            <v>m3</v>
          </cell>
          <cell r="D109">
            <v>82.54</v>
          </cell>
        </row>
        <row r="110">
          <cell r="A110" t="str">
            <v>IS0017</v>
          </cell>
          <cell r="B110" t="str">
            <v xml:space="preserve">Geotêxtil tipo não-tecido resistência 14 Kn/m </v>
          </cell>
          <cell r="C110" t="str">
            <v>m2</v>
          </cell>
          <cell r="D110">
            <v>6.3</v>
          </cell>
        </row>
        <row r="111">
          <cell r="A111" t="str">
            <v>IS0018</v>
          </cell>
          <cell r="B111" t="str">
            <v>Canaleta de concreto tipo meia-cana d=80 cm</v>
          </cell>
          <cell r="C111" t="str">
            <v>m</v>
          </cell>
          <cell r="D111">
            <v>118.83</v>
          </cell>
        </row>
        <row r="112">
          <cell r="A112" t="str">
            <v>IS0019</v>
          </cell>
          <cell r="B112" t="str">
            <v>Valeta seção transversal até 0,5 m2</v>
          </cell>
          <cell r="C112" t="str">
            <v>m3</v>
          </cell>
          <cell r="D112">
            <v>36.9</v>
          </cell>
        </row>
        <row r="113">
          <cell r="A113" t="str">
            <v>IS0020</v>
          </cell>
          <cell r="B113" t="str">
            <v>Enrocamento de pedra jogada</v>
          </cell>
          <cell r="C113" t="str">
            <v>m3</v>
          </cell>
          <cell r="D113">
            <v>105.33</v>
          </cell>
        </row>
        <row r="114">
          <cell r="A114" t="str">
            <v>IS0021</v>
          </cell>
          <cell r="B114" t="str">
            <v>Tubo de concreto armado PA2 d= 100 cm</v>
          </cell>
          <cell r="C114" t="str">
            <v>m</v>
          </cell>
          <cell r="D114">
            <v>402.85</v>
          </cell>
        </row>
        <row r="115">
          <cell r="A115" t="str">
            <v>IS0022</v>
          </cell>
          <cell r="B115" t="str">
            <v>Tela metálica</v>
          </cell>
          <cell r="C115" t="str">
            <v>kg</v>
          </cell>
          <cell r="D115">
            <v>8.33</v>
          </cell>
        </row>
        <row r="116">
          <cell r="A116" t="str">
            <v>IS0023</v>
          </cell>
          <cell r="B116" t="str">
            <v>Plantio de grama por hidrossemeadura</v>
          </cell>
          <cell r="C116" t="str">
            <v>m2</v>
          </cell>
          <cell r="D116">
            <v>3.39</v>
          </cell>
        </row>
        <row r="117">
          <cell r="A117" t="str">
            <v>IS0024</v>
          </cell>
          <cell r="B117" t="str">
            <v xml:space="preserve">Limpeza, raspagem e destocamento do terreno </v>
          </cell>
          <cell r="C117" t="str">
            <v>m2</v>
          </cell>
          <cell r="D117">
            <v>0.6</v>
          </cell>
        </row>
        <row r="118">
          <cell r="A118" t="str">
            <v>IS0025</v>
          </cell>
          <cell r="B118" t="str">
            <v xml:space="preserve">Levantamento planialtimétrico </v>
          </cell>
          <cell r="C118" t="str">
            <v>ha</v>
          </cell>
          <cell r="D118">
            <v>2391.96</v>
          </cell>
        </row>
        <row r="119">
          <cell r="A119" t="str">
            <v>IS0026</v>
          </cell>
          <cell r="B119" t="str">
            <v>Cerca de arame farpado - 4 fios</v>
          </cell>
          <cell r="C119" t="str">
            <v>m</v>
          </cell>
          <cell r="D119">
            <v>50.69</v>
          </cell>
        </row>
        <row r="120">
          <cell r="A120" t="str">
            <v>IS0027</v>
          </cell>
          <cell r="B120" t="str">
            <v xml:space="preserve">Plantio de árvores </v>
          </cell>
          <cell r="C120" t="str">
            <v>un</v>
          </cell>
          <cell r="D120">
            <v>41.84</v>
          </cell>
        </row>
        <row r="121">
          <cell r="A121" t="str">
            <v>IS0028</v>
          </cell>
          <cell r="B121" t="str">
            <v>Caixa coletora 1,2x1,2x1,5 m</v>
          </cell>
          <cell r="C121" t="str">
            <v>un</v>
          </cell>
          <cell r="D121">
            <v>723.87</v>
          </cell>
        </row>
        <row r="122">
          <cell r="A122" t="str">
            <v>IS0029</v>
          </cell>
          <cell r="B122" t="str">
            <v>Galpão de uso industrial</v>
          </cell>
          <cell r="C122" t="str">
            <v>m2</v>
          </cell>
          <cell r="D122">
            <v>1013.6</v>
          </cell>
        </row>
        <row r="123">
          <cell r="A123" t="str">
            <v>IS0030</v>
          </cell>
          <cell r="B123" t="str">
            <v>Projeto Executivo Transbordo</v>
          </cell>
          <cell r="C123" t="str">
            <v>vb</v>
          </cell>
          <cell r="D123">
            <v>65000</v>
          </cell>
        </row>
        <row r="124">
          <cell r="A124" t="str">
            <v>IS0031</v>
          </cell>
          <cell r="B124" t="str">
            <v>Construção Poços de Monitoramento</v>
          </cell>
          <cell r="C124" t="str">
            <v>un</v>
          </cell>
          <cell r="D124">
            <v>2670</v>
          </cell>
        </row>
        <row r="125">
          <cell r="A125" t="str">
            <v>IS0032</v>
          </cell>
          <cell r="B125" t="str">
            <v>Instalação de Marcos Superficiais</v>
          </cell>
          <cell r="C125" t="str">
            <v>un</v>
          </cell>
          <cell r="D125">
            <v>45</v>
          </cell>
        </row>
        <row r="126">
          <cell r="A126" t="str">
            <v>IS0033</v>
          </cell>
          <cell r="B126" t="str">
            <v>Motoniveladora</v>
          </cell>
          <cell r="C126" t="str">
            <v>h</v>
          </cell>
          <cell r="D126">
            <v>79.849999999999994</v>
          </cell>
        </row>
        <row r="127">
          <cell r="A127" t="str">
            <v>IS0034</v>
          </cell>
          <cell r="B127" t="str">
            <v>Caminhão irrigadeira 6.000 l</v>
          </cell>
          <cell r="C127" t="str">
            <v>h</v>
          </cell>
          <cell r="D127">
            <v>87.38</v>
          </cell>
        </row>
        <row r="128">
          <cell r="A128" t="str">
            <v>IS0035</v>
          </cell>
          <cell r="B128" t="str">
            <v>Cavalo mecânico com carreta 30.000 kg</v>
          </cell>
          <cell r="C128" t="str">
            <v>h</v>
          </cell>
          <cell r="D128">
            <v>181.16</v>
          </cell>
        </row>
        <row r="129">
          <cell r="A129" t="str">
            <v>IS0036</v>
          </cell>
          <cell r="B129" t="str">
            <v>Equipe de Topografia</v>
          </cell>
          <cell r="C129" t="str">
            <v>equipe x mês</v>
          </cell>
          <cell r="D129">
            <v>30291.34</v>
          </cell>
        </row>
        <row r="130">
          <cell r="A130" t="str">
            <v>IS0037</v>
          </cell>
          <cell r="B130" t="str">
            <v>Análise físico-químicas</v>
          </cell>
          <cell r="C130" t="str">
            <v>un</v>
          </cell>
          <cell r="D130">
            <v>2800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abSelected="1" view="pageBreakPreview" zoomScale="110" zoomScaleNormal="100" zoomScaleSheetLayoutView="110" workbookViewId="0">
      <pane xSplit="2" ySplit="11" topLeftCell="C12" activePane="bottomRight" state="frozen"/>
      <selection pane="topRight" activeCell="E1" sqref="E1"/>
      <selection pane="bottomLeft" activeCell="A6" sqref="A6"/>
      <selection pane="bottomRight" activeCell="D20" sqref="D20"/>
    </sheetView>
  </sheetViews>
  <sheetFormatPr defaultRowHeight="15" x14ac:dyDescent="0.25"/>
  <cols>
    <col min="1" max="1" width="9.42578125" customWidth="1"/>
    <col min="2" max="2" width="66.42578125" customWidth="1"/>
    <col min="3" max="3" width="8.5703125" customWidth="1"/>
    <col min="4" max="4" width="10.85546875" customWidth="1"/>
    <col min="5" max="5" width="9.85546875" customWidth="1"/>
    <col min="6" max="6" width="14.28515625" bestFit="1" customWidth="1"/>
  </cols>
  <sheetData>
    <row r="1" spans="1:6" x14ac:dyDescent="0.25">
      <c r="A1" s="225"/>
      <c r="B1" s="225"/>
      <c r="C1" s="225"/>
      <c r="D1" s="225"/>
      <c r="E1" s="225"/>
      <c r="F1" s="225"/>
    </row>
    <row r="2" spans="1:6" x14ac:dyDescent="0.25">
      <c r="A2" s="225"/>
      <c r="B2" s="225"/>
      <c r="C2" s="225"/>
      <c r="D2" s="225"/>
      <c r="E2" s="225"/>
      <c r="F2" s="225"/>
    </row>
    <row r="3" spans="1:6" x14ac:dyDescent="0.25">
      <c r="A3" s="225"/>
      <c r="B3" s="225"/>
      <c r="C3" s="225"/>
      <c r="D3" s="225"/>
      <c r="E3" s="225"/>
      <c r="F3" s="225"/>
    </row>
    <row r="4" spans="1:6" x14ac:dyDescent="0.25">
      <c r="A4" s="225"/>
      <c r="B4" s="225"/>
      <c r="C4" s="225"/>
      <c r="D4" s="225"/>
      <c r="E4" s="225"/>
      <c r="F4" s="225"/>
    </row>
    <row r="5" spans="1:6" ht="15.75" thickBot="1" x14ac:dyDescent="0.3">
      <c r="A5" s="226"/>
      <c r="B5" s="226"/>
      <c r="C5" s="226"/>
      <c r="D5" s="226"/>
      <c r="E5" s="226"/>
      <c r="F5" s="226"/>
    </row>
    <row r="6" spans="1:6" ht="15.75" thickBot="1" x14ac:dyDescent="0.3">
      <c r="A6" s="222" t="s">
        <v>2</v>
      </c>
      <c r="B6" s="223"/>
      <c r="C6" s="223"/>
      <c r="D6" s="223"/>
      <c r="E6" s="223"/>
      <c r="F6" s="224"/>
    </row>
    <row r="7" spans="1:6" x14ac:dyDescent="0.25">
      <c r="A7" s="217" t="s">
        <v>37</v>
      </c>
      <c r="B7" s="210"/>
      <c r="C7" s="1"/>
      <c r="D7" s="2"/>
      <c r="E7" s="2"/>
      <c r="F7" s="3"/>
    </row>
    <row r="8" spans="1:6" x14ac:dyDescent="0.25">
      <c r="A8" s="212"/>
      <c r="B8" s="211"/>
      <c r="C8" s="4"/>
      <c r="D8" s="218"/>
      <c r="E8" s="219"/>
      <c r="F8" s="5"/>
    </row>
    <row r="9" spans="1:6" x14ac:dyDescent="0.25">
      <c r="A9" s="212" t="s">
        <v>38</v>
      </c>
      <c r="B9" s="211"/>
      <c r="C9" s="220"/>
      <c r="D9" s="218"/>
      <c r="E9" s="221"/>
      <c r="F9" s="5"/>
    </row>
    <row r="10" spans="1:6" ht="15.75" thickBot="1" x14ac:dyDescent="0.3">
      <c r="A10" s="213"/>
      <c r="B10" s="214"/>
      <c r="C10" s="60"/>
      <c r="D10" s="6"/>
      <c r="E10" s="7"/>
      <c r="F10" s="8"/>
    </row>
    <row r="11" spans="1:6" x14ac:dyDescent="0.25">
      <c r="A11" s="9" t="s">
        <v>13</v>
      </c>
      <c r="B11" s="9" t="s">
        <v>0</v>
      </c>
      <c r="C11" s="9" t="s">
        <v>3</v>
      </c>
      <c r="D11" s="9" t="s">
        <v>1</v>
      </c>
      <c r="E11" s="9" t="s">
        <v>4</v>
      </c>
      <c r="F11" s="9" t="s">
        <v>5</v>
      </c>
    </row>
    <row r="12" spans="1:6" x14ac:dyDescent="0.25">
      <c r="A12" s="25" t="s">
        <v>6</v>
      </c>
      <c r="B12" s="26" t="s">
        <v>14</v>
      </c>
      <c r="C12" s="30"/>
      <c r="D12" s="31"/>
      <c r="E12" s="32"/>
      <c r="F12" s="32"/>
    </row>
    <row r="13" spans="1:6" x14ac:dyDescent="0.25">
      <c r="A13" s="10" t="s">
        <v>136</v>
      </c>
      <c r="B13" s="16" t="s">
        <v>27</v>
      </c>
      <c r="C13" s="10" t="s">
        <v>17</v>
      </c>
      <c r="D13" s="15">
        <v>6</v>
      </c>
      <c r="E13" s="17"/>
      <c r="F13" s="19">
        <f>D13*E13</f>
        <v>0</v>
      </c>
    </row>
    <row r="14" spans="1:6" ht="22.5" x14ac:dyDescent="0.25">
      <c r="A14" s="10" t="s">
        <v>143</v>
      </c>
      <c r="B14" s="12" t="s">
        <v>28</v>
      </c>
      <c r="C14" s="10" t="s">
        <v>31</v>
      </c>
      <c r="D14" s="15">
        <v>6</v>
      </c>
      <c r="E14" s="17"/>
      <c r="F14" s="19">
        <f>D14*E14</f>
        <v>0</v>
      </c>
    </row>
    <row r="15" spans="1:6" ht="22.5" x14ac:dyDescent="0.25">
      <c r="A15" s="10" t="s">
        <v>144</v>
      </c>
      <c r="B15" s="12" t="s">
        <v>29</v>
      </c>
      <c r="C15" s="10" t="s">
        <v>31</v>
      </c>
      <c r="D15" s="15">
        <v>6</v>
      </c>
      <c r="E15" s="17"/>
      <c r="F15" s="19">
        <f>D15*E15</f>
        <v>0</v>
      </c>
    </row>
    <row r="16" spans="1:6" x14ac:dyDescent="0.25">
      <c r="A16" s="10" t="s">
        <v>145</v>
      </c>
      <c r="B16" s="12" t="s">
        <v>30</v>
      </c>
      <c r="C16" s="10" t="s">
        <v>31</v>
      </c>
      <c r="D16" s="15">
        <v>6</v>
      </c>
      <c r="E16" s="17"/>
      <c r="F16" s="19">
        <f>D16*E16</f>
        <v>0</v>
      </c>
    </row>
    <row r="17" spans="1:6" ht="22.5" x14ac:dyDescent="0.25">
      <c r="A17" s="10" t="s">
        <v>146</v>
      </c>
      <c r="B17" s="12" t="s">
        <v>32</v>
      </c>
      <c r="C17" s="10" t="s">
        <v>31</v>
      </c>
      <c r="D17" s="15">
        <v>6</v>
      </c>
      <c r="E17" s="17"/>
      <c r="F17" s="19">
        <f>D17*E17</f>
        <v>0</v>
      </c>
    </row>
    <row r="18" spans="1:6" x14ac:dyDescent="0.25">
      <c r="A18" s="20"/>
      <c r="B18" s="29" t="s">
        <v>14</v>
      </c>
      <c r="C18" s="28"/>
      <c r="D18" s="22"/>
      <c r="E18" s="17"/>
      <c r="F18" s="29">
        <f>SUM(F13:F17)</f>
        <v>0</v>
      </c>
    </row>
    <row r="19" spans="1:6" x14ac:dyDescent="0.25">
      <c r="A19" s="25" t="s">
        <v>7</v>
      </c>
      <c r="B19" s="26" t="s">
        <v>85</v>
      </c>
      <c r="C19" s="30"/>
      <c r="D19" s="31"/>
      <c r="E19" s="32"/>
      <c r="F19" s="32"/>
    </row>
    <row r="20" spans="1:6" x14ac:dyDescent="0.25">
      <c r="A20" s="27" t="s">
        <v>147</v>
      </c>
      <c r="B20" s="12" t="s">
        <v>34</v>
      </c>
      <c r="C20" s="10" t="s">
        <v>17</v>
      </c>
      <c r="D20" s="15">
        <v>803</v>
      </c>
      <c r="E20" s="17"/>
      <c r="F20" s="19">
        <f>D20*E20</f>
        <v>0</v>
      </c>
    </row>
    <row r="21" spans="1:6" ht="22.5" x14ac:dyDescent="0.25">
      <c r="A21" s="27" t="s">
        <v>138</v>
      </c>
      <c r="B21" s="12" t="s">
        <v>33</v>
      </c>
      <c r="C21" s="10" t="s">
        <v>17</v>
      </c>
      <c r="D21" s="15">
        <v>803</v>
      </c>
      <c r="E21" s="17"/>
      <c r="F21" s="19">
        <f>D21*E21</f>
        <v>0</v>
      </c>
    </row>
    <row r="22" spans="1:6" x14ac:dyDescent="0.25">
      <c r="A22" s="20"/>
      <c r="B22" s="29" t="s">
        <v>85</v>
      </c>
      <c r="C22" s="21"/>
      <c r="D22" s="22"/>
      <c r="E22" s="23"/>
      <c r="F22" s="29">
        <f>SUM(F20:F21)</f>
        <v>0</v>
      </c>
    </row>
    <row r="23" spans="1:6" x14ac:dyDescent="0.25">
      <c r="A23" s="25" t="s">
        <v>8</v>
      </c>
      <c r="B23" s="26" t="s">
        <v>20</v>
      </c>
      <c r="C23" s="30"/>
      <c r="D23" s="31"/>
      <c r="E23" s="32"/>
      <c r="F23" s="32"/>
    </row>
    <row r="24" spans="1:6" x14ac:dyDescent="0.25">
      <c r="A24" s="10" t="s">
        <v>149</v>
      </c>
      <c r="B24" s="12" t="s">
        <v>86</v>
      </c>
      <c r="C24" s="13" t="s">
        <v>21</v>
      </c>
      <c r="D24" s="15">
        <v>33.119999999999997</v>
      </c>
      <c r="E24" s="17"/>
      <c r="F24" s="19">
        <f>D24*E24</f>
        <v>0</v>
      </c>
    </row>
    <row r="25" spans="1:6" x14ac:dyDescent="0.25">
      <c r="A25" s="10" t="s">
        <v>150</v>
      </c>
      <c r="B25" s="12" t="s">
        <v>87</v>
      </c>
      <c r="C25" s="13" t="s">
        <v>21</v>
      </c>
      <c r="D25" s="15">
        <v>332.02</v>
      </c>
      <c r="E25" s="17"/>
      <c r="F25" s="19">
        <f>D25*E25</f>
        <v>0</v>
      </c>
    </row>
    <row r="26" spans="1:6" x14ac:dyDescent="0.25">
      <c r="A26" s="10" t="s">
        <v>137</v>
      </c>
      <c r="B26" s="12" t="s">
        <v>88</v>
      </c>
      <c r="C26" s="13" t="s">
        <v>18</v>
      </c>
      <c r="D26" s="15">
        <v>24.65</v>
      </c>
      <c r="E26" s="17"/>
      <c r="F26" s="19">
        <f>D26*E26</f>
        <v>0</v>
      </c>
    </row>
    <row r="27" spans="1:6" x14ac:dyDescent="0.25">
      <c r="A27" s="20"/>
      <c r="B27" s="29" t="s">
        <v>20</v>
      </c>
      <c r="C27" s="21"/>
      <c r="D27" s="22"/>
      <c r="E27" s="23"/>
      <c r="F27" s="24">
        <f>SUM(F24:F26)</f>
        <v>0</v>
      </c>
    </row>
    <row r="28" spans="1:6" x14ac:dyDescent="0.25">
      <c r="A28" s="25" t="s">
        <v>9</v>
      </c>
      <c r="B28" s="26" t="s">
        <v>15</v>
      </c>
      <c r="C28" s="30"/>
      <c r="D28" s="31"/>
      <c r="E28" s="32"/>
      <c r="F28" s="32"/>
    </row>
    <row r="29" spans="1:6" ht="22.5" x14ac:dyDescent="0.25">
      <c r="A29" s="10" t="s">
        <v>151</v>
      </c>
      <c r="B29" s="12" t="s">
        <v>89</v>
      </c>
      <c r="C29" s="13" t="s">
        <v>17</v>
      </c>
      <c r="D29" s="15">
        <v>3926.6</v>
      </c>
      <c r="E29" s="17"/>
      <c r="F29" s="19">
        <f t="shared" ref="F29:F39" si="0">D29*E29</f>
        <v>0</v>
      </c>
    </row>
    <row r="30" spans="1:6" ht="22.5" x14ac:dyDescent="0.25">
      <c r="A30" s="10" t="s">
        <v>152</v>
      </c>
      <c r="B30" s="12" t="s">
        <v>90</v>
      </c>
      <c r="C30" s="13" t="s">
        <v>16</v>
      </c>
      <c r="D30" s="15">
        <v>11779.8</v>
      </c>
      <c r="E30" s="17"/>
      <c r="F30" s="19">
        <f t="shared" si="0"/>
        <v>0</v>
      </c>
    </row>
    <row r="31" spans="1:6" x14ac:dyDescent="0.25">
      <c r="A31" s="10" t="s">
        <v>153</v>
      </c>
      <c r="B31" s="12" t="s">
        <v>91</v>
      </c>
      <c r="C31" s="13" t="s">
        <v>18</v>
      </c>
      <c r="D31" s="15">
        <v>1177.98</v>
      </c>
      <c r="E31" s="17"/>
      <c r="F31" s="19">
        <f>D31*E31</f>
        <v>0</v>
      </c>
    </row>
    <row r="32" spans="1:6" ht="22.5" x14ac:dyDescent="0.25">
      <c r="A32" s="10" t="s">
        <v>139</v>
      </c>
      <c r="B32" s="12" t="s">
        <v>92</v>
      </c>
      <c r="C32" s="13" t="s">
        <v>17</v>
      </c>
      <c r="D32" s="15">
        <v>3926.6</v>
      </c>
      <c r="E32" s="17"/>
      <c r="F32" s="19">
        <f t="shared" si="0"/>
        <v>0</v>
      </c>
    </row>
    <row r="33" spans="1:6" x14ac:dyDescent="0.25">
      <c r="A33" s="10" t="s">
        <v>154</v>
      </c>
      <c r="B33" s="12" t="s">
        <v>93</v>
      </c>
      <c r="C33" s="13" t="s">
        <v>18</v>
      </c>
      <c r="D33" s="15">
        <v>164.3</v>
      </c>
      <c r="E33" s="17"/>
      <c r="F33" s="19">
        <f t="shared" si="0"/>
        <v>0</v>
      </c>
    </row>
    <row r="34" spans="1:6" x14ac:dyDescent="0.25">
      <c r="A34" s="10" t="s">
        <v>155</v>
      </c>
      <c r="B34" s="12" t="s">
        <v>80</v>
      </c>
      <c r="C34" s="13" t="s">
        <v>18</v>
      </c>
      <c r="D34" s="15">
        <v>230.02</v>
      </c>
      <c r="E34" s="17"/>
      <c r="F34" s="19">
        <f t="shared" si="0"/>
        <v>0</v>
      </c>
    </row>
    <row r="35" spans="1:6" ht="22.5" x14ac:dyDescent="0.25">
      <c r="A35" s="10" t="s">
        <v>156</v>
      </c>
      <c r="B35" s="61" t="s">
        <v>81</v>
      </c>
      <c r="C35" s="13" t="s">
        <v>18</v>
      </c>
      <c r="D35" s="15">
        <v>230.02</v>
      </c>
      <c r="E35" s="17"/>
      <c r="F35" s="19">
        <f t="shared" si="0"/>
        <v>0</v>
      </c>
    </row>
    <row r="36" spans="1:6" x14ac:dyDescent="0.25">
      <c r="A36" s="10" t="s">
        <v>157</v>
      </c>
      <c r="B36" s="12" t="s">
        <v>82</v>
      </c>
      <c r="C36" s="13" t="s">
        <v>17</v>
      </c>
      <c r="D36" s="15">
        <v>3286</v>
      </c>
      <c r="E36" s="17"/>
      <c r="F36" s="19">
        <f t="shared" si="0"/>
        <v>0</v>
      </c>
    </row>
    <row r="37" spans="1:6" x14ac:dyDescent="0.25">
      <c r="A37" s="10" t="s">
        <v>158</v>
      </c>
      <c r="B37" s="12" t="s">
        <v>95</v>
      </c>
      <c r="C37" s="13" t="s">
        <v>17</v>
      </c>
      <c r="D37" s="15">
        <v>3286</v>
      </c>
      <c r="E37" s="17"/>
      <c r="F37" s="19">
        <f t="shared" si="0"/>
        <v>0</v>
      </c>
    </row>
    <row r="38" spans="1:6" ht="22.5" x14ac:dyDescent="0.25">
      <c r="A38" s="10" t="s">
        <v>159</v>
      </c>
      <c r="B38" s="12" t="s">
        <v>96</v>
      </c>
      <c r="C38" s="13" t="s">
        <v>17</v>
      </c>
      <c r="D38" s="15">
        <v>87.72</v>
      </c>
      <c r="E38" s="17"/>
      <c r="F38" s="19">
        <f t="shared" si="0"/>
        <v>0</v>
      </c>
    </row>
    <row r="39" spans="1:6" ht="22.5" x14ac:dyDescent="0.25">
      <c r="A39" s="10" t="s">
        <v>160</v>
      </c>
      <c r="B39" s="12" t="s">
        <v>19</v>
      </c>
      <c r="C39" s="13" t="s">
        <v>17</v>
      </c>
      <c r="D39" s="15">
        <v>70</v>
      </c>
      <c r="E39" s="17"/>
      <c r="F39" s="19">
        <f t="shared" si="0"/>
        <v>0</v>
      </c>
    </row>
    <row r="40" spans="1:6" x14ac:dyDescent="0.25">
      <c r="A40" s="10" t="s">
        <v>161</v>
      </c>
      <c r="B40" s="12" t="s">
        <v>97</v>
      </c>
      <c r="C40" s="13" t="s">
        <v>17</v>
      </c>
      <c r="D40" s="15">
        <v>141.75</v>
      </c>
      <c r="E40" s="17"/>
      <c r="F40" s="19">
        <f>D40*E40</f>
        <v>0</v>
      </c>
    </row>
    <row r="41" spans="1:6" x14ac:dyDescent="0.25">
      <c r="A41" s="20"/>
      <c r="B41" s="29" t="s">
        <v>15</v>
      </c>
      <c r="C41" s="21"/>
      <c r="D41" s="22"/>
      <c r="E41" s="23"/>
      <c r="F41" s="24">
        <f>SUM(F29:F40)</f>
        <v>0</v>
      </c>
    </row>
    <row r="42" spans="1:6" x14ac:dyDescent="0.25">
      <c r="A42" s="25" t="s">
        <v>10</v>
      </c>
      <c r="B42" s="26" t="s">
        <v>62</v>
      </c>
      <c r="C42" s="30"/>
      <c r="D42" s="31"/>
      <c r="E42" s="32"/>
      <c r="F42" s="32"/>
    </row>
    <row r="43" spans="1:6" x14ac:dyDescent="0.25">
      <c r="A43" s="10" t="s">
        <v>162</v>
      </c>
      <c r="B43" s="12" t="s">
        <v>98</v>
      </c>
      <c r="C43" s="13" t="s">
        <v>18</v>
      </c>
      <c r="D43" s="15">
        <v>51.92</v>
      </c>
      <c r="E43" s="17"/>
      <c r="F43" s="19">
        <f t="shared" ref="F43:F59" si="1">D43*E43</f>
        <v>0</v>
      </c>
    </row>
    <row r="44" spans="1:6" ht="22.5" x14ac:dyDescent="0.25">
      <c r="A44" s="10" t="s">
        <v>163</v>
      </c>
      <c r="B44" s="12" t="s">
        <v>99</v>
      </c>
      <c r="C44" s="13" t="s">
        <v>18</v>
      </c>
      <c r="D44" s="15">
        <v>51.92</v>
      </c>
      <c r="E44" s="17"/>
      <c r="F44" s="19">
        <f t="shared" si="1"/>
        <v>0</v>
      </c>
    </row>
    <row r="45" spans="1:6" ht="22.5" x14ac:dyDescent="0.25">
      <c r="A45" s="10" t="s">
        <v>164</v>
      </c>
      <c r="B45" s="12" t="s">
        <v>92</v>
      </c>
      <c r="C45" s="13" t="s">
        <v>17</v>
      </c>
      <c r="D45" s="15">
        <v>128</v>
      </c>
      <c r="E45" s="17"/>
      <c r="F45" s="19">
        <f t="shared" si="1"/>
        <v>0</v>
      </c>
    </row>
    <row r="46" spans="1:6" x14ac:dyDescent="0.25">
      <c r="A46" s="10" t="s">
        <v>165</v>
      </c>
      <c r="B46" s="12" t="s">
        <v>100</v>
      </c>
      <c r="C46" s="13" t="s">
        <v>18</v>
      </c>
      <c r="D46" s="15">
        <v>5.07</v>
      </c>
      <c r="E46" s="17"/>
      <c r="F46" s="19">
        <f t="shared" si="1"/>
        <v>0</v>
      </c>
    </row>
    <row r="47" spans="1:6" x14ac:dyDescent="0.25">
      <c r="A47" s="10" t="s">
        <v>166</v>
      </c>
      <c r="B47" s="12" t="s">
        <v>101</v>
      </c>
      <c r="C47" s="13" t="s">
        <v>17</v>
      </c>
      <c r="D47" s="15">
        <v>145.38999999999999</v>
      </c>
      <c r="E47" s="17"/>
      <c r="F47" s="19">
        <f t="shared" ref="F47:F55" si="2">D47*E47</f>
        <v>0</v>
      </c>
    </row>
    <row r="48" spans="1:6" x14ac:dyDescent="0.25">
      <c r="A48" s="10" t="s">
        <v>167</v>
      </c>
      <c r="B48" s="12" t="s">
        <v>94</v>
      </c>
      <c r="C48" s="13" t="s">
        <v>63</v>
      </c>
      <c r="D48" s="15">
        <v>319.86</v>
      </c>
      <c r="E48" s="17"/>
      <c r="F48" s="19">
        <f t="shared" si="2"/>
        <v>0</v>
      </c>
    </row>
    <row r="49" spans="1:6" ht="22.5" x14ac:dyDescent="0.25">
      <c r="A49" s="10" t="s">
        <v>168</v>
      </c>
      <c r="B49" s="12" t="s">
        <v>214</v>
      </c>
      <c r="C49" s="13" t="s">
        <v>63</v>
      </c>
      <c r="D49" s="15">
        <v>179.2</v>
      </c>
      <c r="E49" s="17"/>
      <c r="F49" s="19">
        <f>D49*E49</f>
        <v>0</v>
      </c>
    </row>
    <row r="50" spans="1:6" ht="22.5" x14ac:dyDescent="0.25">
      <c r="A50" s="10" t="s">
        <v>169</v>
      </c>
      <c r="B50" s="12" t="s">
        <v>67</v>
      </c>
      <c r="C50" s="13" t="s">
        <v>18</v>
      </c>
      <c r="D50" s="15">
        <v>7.22</v>
      </c>
      <c r="E50" s="17"/>
      <c r="F50" s="19">
        <f t="shared" si="2"/>
        <v>0</v>
      </c>
    </row>
    <row r="51" spans="1:6" x14ac:dyDescent="0.25">
      <c r="A51" s="10" t="s">
        <v>170</v>
      </c>
      <c r="B51" s="12" t="s">
        <v>102</v>
      </c>
      <c r="C51" s="13" t="s">
        <v>18</v>
      </c>
      <c r="D51" s="15">
        <v>10.220000000000001</v>
      </c>
      <c r="E51" s="17"/>
      <c r="F51" s="19">
        <f t="shared" si="2"/>
        <v>0</v>
      </c>
    </row>
    <row r="52" spans="1:6" ht="22.5" x14ac:dyDescent="0.25">
      <c r="A52" s="10" t="s">
        <v>171</v>
      </c>
      <c r="B52" s="61" t="s">
        <v>81</v>
      </c>
      <c r="C52" s="13" t="s">
        <v>18</v>
      </c>
      <c r="D52" s="15">
        <v>23.35</v>
      </c>
      <c r="E52" s="17"/>
      <c r="F52" s="19">
        <f>D52*E52</f>
        <v>0</v>
      </c>
    </row>
    <row r="53" spans="1:6" x14ac:dyDescent="0.25">
      <c r="A53" s="10" t="s">
        <v>172</v>
      </c>
      <c r="B53" s="12" t="s">
        <v>82</v>
      </c>
      <c r="C53" s="13" t="s">
        <v>17</v>
      </c>
      <c r="D53" s="15">
        <v>145.38999999999999</v>
      </c>
      <c r="E53" s="17"/>
      <c r="F53" s="19">
        <f t="shared" si="2"/>
        <v>0</v>
      </c>
    </row>
    <row r="54" spans="1:6" x14ac:dyDescent="0.25">
      <c r="A54" s="10" t="s">
        <v>173</v>
      </c>
      <c r="B54" s="12" t="s">
        <v>103</v>
      </c>
      <c r="C54" s="13" t="s">
        <v>17</v>
      </c>
      <c r="D54" s="15">
        <v>26.73</v>
      </c>
      <c r="E54" s="17"/>
      <c r="F54" s="19">
        <f t="shared" si="2"/>
        <v>0</v>
      </c>
    </row>
    <row r="55" spans="1:6" x14ac:dyDescent="0.25">
      <c r="A55" s="10" t="s">
        <v>174</v>
      </c>
      <c r="B55" s="61" t="s">
        <v>211</v>
      </c>
      <c r="C55" s="62" t="s">
        <v>63</v>
      </c>
      <c r="D55" s="63">
        <v>125.86</v>
      </c>
      <c r="E55" s="17"/>
      <c r="F55" s="19">
        <f t="shared" si="2"/>
        <v>0</v>
      </c>
    </row>
    <row r="56" spans="1:6" x14ac:dyDescent="0.25">
      <c r="A56" s="10" t="s">
        <v>175</v>
      </c>
      <c r="B56" s="61" t="s">
        <v>104</v>
      </c>
      <c r="C56" s="62" t="s">
        <v>63</v>
      </c>
      <c r="D56" s="63">
        <v>92.21</v>
      </c>
      <c r="E56" s="17"/>
      <c r="F56" s="19">
        <f t="shared" si="1"/>
        <v>0</v>
      </c>
    </row>
    <row r="57" spans="1:6" x14ac:dyDescent="0.25">
      <c r="A57" s="10" t="s">
        <v>176</v>
      </c>
      <c r="B57" s="61" t="s">
        <v>105</v>
      </c>
      <c r="C57" s="62" t="s">
        <v>18</v>
      </c>
      <c r="D57" s="63">
        <v>0.89</v>
      </c>
      <c r="E57" s="17"/>
      <c r="F57" s="19">
        <f t="shared" si="1"/>
        <v>0</v>
      </c>
    </row>
    <row r="58" spans="1:6" x14ac:dyDescent="0.25">
      <c r="A58" s="10" t="s">
        <v>208</v>
      </c>
      <c r="B58" s="61" t="s">
        <v>106</v>
      </c>
      <c r="C58" s="62" t="s">
        <v>17</v>
      </c>
      <c r="D58" s="63">
        <v>67.489999999999995</v>
      </c>
      <c r="E58" s="17"/>
      <c r="F58" s="19">
        <f t="shared" si="1"/>
        <v>0</v>
      </c>
    </row>
    <row r="59" spans="1:6" ht="22.5" x14ac:dyDescent="0.25">
      <c r="A59" s="10" t="s">
        <v>213</v>
      </c>
      <c r="B59" s="61" t="s">
        <v>78</v>
      </c>
      <c r="C59" s="62" t="s">
        <v>21</v>
      </c>
      <c r="D59" s="63">
        <v>84.84</v>
      </c>
      <c r="E59" s="17"/>
      <c r="F59" s="19">
        <f t="shared" si="1"/>
        <v>0</v>
      </c>
    </row>
    <row r="60" spans="1:6" x14ac:dyDescent="0.25">
      <c r="A60" s="10" t="s">
        <v>216</v>
      </c>
      <c r="B60" s="61" t="s">
        <v>209</v>
      </c>
      <c r="C60" s="62" t="s">
        <v>21</v>
      </c>
      <c r="D60" s="63">
        <v>19.079999999999998</v>
      </c>
      <c r="E60" s="17"/>
      <c r="F60" s="19">
        <f>D60*E60</f>
        <v>0</v>
      </c>
    </row>
    <row r="61" spans="1:6" x14ac:dyDescent="0.25">
      <c r="A61" s="10" t="s">
        <v>217</v>
      </c>
      <c r="B61" s="61" t="s">
        <v>212</v>
      </c>
      <c r="C61" s="62" t="s">
        <v>21</v>
      </c>
      <c r="D61" s="63">
        <v>59.08</v>
      </c>
      <c r="E61" s="17"/>
      <c r="F61" s="19">
        <f>D61*E61</f>
        <v>0</v>
      </c>
    </row>
    <row r="62" spans="1:6" x14ac:dyDescent="0.25">
      <c r="A62" s="20"/>
      <c r="B62" s="29" t="s">
        <v>62</v>
      </c>
      <c r="C62" s="21"/>
      <c r="D62" s="22"/>
      <c r="E62" s="23"/>
      <c r="F62" s="24">
        <f>SUM(F43:F61)</f>
        <v>0</v>
      </c>
    </row>
    <row r="63" spans="1:6" x14ac:dyDescent="0.25">
      <c r="A63" s="25" t="s">
        <v>35</v>
      </c>
      <c r="B63" s="26" t="s">
        <v>39</v>
      </c>
      <c r="C63" s="30"/>
      <c r="D63" s="31"/>
      <c r="E63" s="32"/>
      <c r="F63" s="32"/>
    </row>
    <row r="64" spans="1:6" x14ac:dyDescent="0.25">
      <c r="A64" s="10" t="s">
        <v>177</v>
      </c>
      <c r="B64" s="12" t="s">
        <v>100</v>
      </c>
      <c r="C64" s="13" t="s">
        <v>18</v>
      </c>
      <c r="D64" s="15">
        <v>2.68</v>
      </c>
      <c r="E64" s="17"/>
      <c r="F64" s="19">
        <f t="shared" ref="F64:F72" si="3">D64*E64</f>
        <v>0</v>
      </c>
    </row>
    <row r="65" spans="1:6" x14ac:dyDescent="0.25">
      <c r="A65" s="10" t="s">
        <v>179</v>
      </c>
      <c r="B65" s="12" t="s">
        <v>101</v>
      </c>
      <c r="C65" s="13" t="s">
        <v>17</v>
      </c>
      <c r="D65" s="15">
        <v>53.6</v>
      </c>
      <c r="E65" s="17"/>
      <c r="F65" s="19">
        <f t="shared" si="3"/>
        <v>0</v>
      </c>
    </row>
    <row r="66" spans="1:6" x14ac:dyDescent="0.25">
      <c r="A66" s="10" t="s">
        <v>180</v>
      </c>
      <c r="B66" s="12" t="s">
        <v>94</v>
      </c>
      <c r="C66" s="13" t="s">
        <v>63</v>
      </c>
      <c r="D66" s="15">
        <v>117.92</v>
      </c>
      <c r="E66" s="17"/>
      <c r="F66" s="19">
        <f t="shared" si="3"/>
        <v>0</v>
      </c>
    </row>
    <row r="67" spans="1:6" ht="22.5" x14ac:dyDescent="0.25">
      <c r="A67" s="10" t="s">
        <v>181</v>
      </c>
      <c r="B67" s="12" t="s">
        <v>67</v>
      </c>
      <c r="C67" s="13" t="s">
        <v>18</v>
      </c>
      <c r="D67" s="15">
        <v>6.43</v>
      </c>
      <c r="E67" s="17"/>
      <c r="F67" s="19">
        <f t="shared" si="3"/>
        <v>0</v>
      </c>
    </row>
    <row r="68" spans="1:6" ht="22.5" x14ac:dyDescent="0.25">
      <c r="A68" s="10" t="s">
        <v>182</v>
      </c>
      <c r="B68" s="12" t="s">
        <v>81</v>
      </c>
      <c r="C68" s="13" t="s">
        <v>18</v>
      </c>
      <c r="D68" s="15">
        <v>6.43</v>
      </c>
      <c r="E68" s="17"/>
      <c r="F68" s="19">
        <f t="shared" si="3"/>
        <v>0</v>
      </c>
    </row>
    <row r="69" spans="1:6" x14ac:dyDescent="0.25">
      <c r="A69" s="10" t="s">
        <v>140</v>
      </c>
      <c r="B69" s="12" t="s">
        <v>82</v>
      </c>
      <c r="C69" s="13" t="s">
        <v>17</v>
      </c>
      <c r="D69" s="15">
        <v>53.6</v>
      </c>
      <c r="E69" s="17"/>
      <c r="F69" s="19">
        <f t="shared" si="3"/>
        <v>0</v>
      </c>
    </row>
    <row r="70" spans="1:6" x14ac:dyDescent="0.25">
      <c r="A70" s="10" t="s">
        <v>183</v>
      </c>
      <c r="B70" s="12" t="s">
        <v>95</v>
      </c>
      <c r="C70" s="13" t="s">
        <v>17</v>
      </c>
      <c r="D70" s="15">
        <v>53.6</v>
      </c>
      <c r="E70" s="17"/>
      <c r="F70" s="19">
        <f t="shared" si="3"/>
        <v>0</v>
      </c>
    </row>
    <row r="71" spans="1:6" x14ac:dyDescent="0.25">
      <c r="A71" s="10" t="s">
        <v>184</v>
      </c>
      <c r="B71" s="12" t="s">
        <v>107</v>
      </c>
      <c r="C71" s="13" t="s">
        <v>24</v>
      </c>
      <c r="D71" s="15">
        <v>1</v>
      </c>
      <c r="E71" s="17"/>
      <c r="F71" s="19">
        <f t="shared" si="3"/>
        <v>0</v>
      </c>
    </row>
    <row r="72" spans="1:6" ht="22.5" x14ac:dyDescent="0.25">
      <c r="A72" s="10" t="s">
        <v>215</v>
      </c>
      <c r="B72" s="12" t="s">
        <v>66</v>
      </c>
      <c r="C72" s="13" t="s">
        <v>17</v>
      </c>
      <c r="D72" s="15">
        <v>89.72</v>
      </c>
      <c r="E72" s="17"/>
      <c r="F72" s="19">
        <f t="shared" si="3"/>
        <v>0</v>
      </c>
    </row>
    <row r="73" spans="1:6" x14ac:dyDescent="0.25">
      <c r="A73" s="20"/>
      <c r="B73" s="29" t="s">
        <v>39</v>
      </c>
      <c r="C73" s="21"/>
      <c r="D73" s="22"/>
      <c r="E73" s="23"/>
      <c r="F73" s="24">
        <f>SUM(F64:F72)</f>
        <v>0</v>
      </c>
    </row>
    <row r="74" spans="1:6" x14ac:dyDescent="0.25">
      <c r="A74" s="25" t="s">
        <v>237</v>
      </c>
      <c r="B74" s="26" t="s">
        <v>22</v>
      </c>
      <c r="C74" s="30"/>
      <c r="D74" s="31"/>
      <c r="E74" s="32"/>
      <c r="F74" s="32"/>
    </row>
    <row r="75" spans="1:6" x14ac:dyDescent="0.25">
      <c r="A75" s="18" t="s">
        <v>238</v>
      </c>
      <c r="B75" s="12" t="s">
        <v>83</v>
      </c>
      <c r="C75" s="13" t="s">
        <v>17</v>
      </c>
      <c r="D75" s="15">
        <v>517</v>
      </c>
      <c r="E75" s="17"/>
      <c r="F75" s="19">
        <f t="shared" ref="F75:F82" si="4">D75*E75</f>
        <v>0</v>
      </c>
    </row>
    <row r="76" spans="1:6" x14ac:dyDescent="0.25">
      <c r="A76" s="18" t="s">
        <v>239</v>
      </c>
      <c r="B76" s="12" t="s">
        <v>25</v>
      </c>
      <c r="C76" s="13" t="s">
        <v>18</v>
      </c>
      <c r="D76" s="15">
        <v>25.85</v>
      </c>
      <c r="E76" s="17"/>
      <c r="F76" s="19">
        <f t="shared" si="4"/>
        <v>0</v>
      </c>
    </row>
    <row r="77" spans="1:6" x14ac:dyDescent="0.25">
      <c r="A77" s="18" t="s">
        <v>240</v>
      </c>
      <c r="B77" s="12" t="s">
        <v>108</v>
      </c>
      <c r="C77" s="13" t="s">
        <v>17</v>
      </c>
      <c r="D77" s="15">
        <v>686</v>
      </c>
      <c r="E77" s="17"/>
      <c r="F77" s="19">
        <f t="shared" si="4"/>
        <v>0</v>
      </c>
    </row>
    <row r="78" spans="1:6" x14ac:dyDescent="0.25">
      <c r="A78" s="18" t="s">
        <v>241</v>
      </c>
      <c r="B78" s="12" t="s">
        <v>65</v>
      </c>
      <c r="C78" s="13" t="s">
        <v>17</v>
      </c>
      <c r="D78" s="15">
        <v>42</v>
      </c>
      <c r="E78" s="17"/>
      <c r="F78" s="19">
        <f t="shared" si="4"/>
        <v>0</v>
      </c>
    </row>
    <row r="79" spans="1:6" x14ac:dyDescent="0.25">
      <c r="A79" s="18" t="s">
        <v>242</v>
      </c>
      <c r="B79" s="12" t="s">
        <v>79</v>
      </c>
      <c r="C79" s="13" t="s">
        <v>24</v>
      </c>
      <c r="D79" s="15">
        <v>4</v>
      </c>
      <c r="E79" s="17"/>
      <c r="F79" s="19">
        <f t="shared" si="4"/>
        <v>0</v>
      </c>
    </row>
    <row r="80" spans="1:6" x14ac:dyDescent="0.25">
      <c r="A80" s="18" t="s">
        <v>243</v>
      </c>
      <c r="B80" s="12" t="s">
        <v>84</v>
      </c>
      <c r="C80" s="13" t="s">
        <v>24</v>
      </c>
      <c r="D80" s="15">
        <v>4</v>
      </c>
      <c r="E80" s="17"/>
      <c r="F80" s="19">
        <f t="shared" si="4"/>
        <v>0</v>
      </c>
    </row>
    <row r="81" spans="1:6" ht="22.5" x14ac:dyDescent="0.25">
      <c r="A81" s="18" t="s">
        <v>244</v>
      </c>
      <c r="B81" s="12" t="s">
        <v>36</v>
      </c>
      <c r="C81" s="13" t="s">
        <v>24</v>
      </c>
      <c r="D81" s="15">
        <v>7</v>
      </c>
      <c r="E81" s="17"/>
      <c r="F81" s="19">
        <f t="shared" si="4"/>
        <v>0</v>
      </c>
    </row>
    <row r="82" spans="1:6" x14ac:dyDescent="0.25">
      <c r="A82" s="18" t="s">
        <v>245</v>
      </c>
      <c r="B82" s="33" t="s">
        <v>23</v>
      </c>
      <c r="C82" s="13" t="s">
        <v>24</v>
      </c>
      <c r="D82" s="15">
        <v>2</v>
      </c>
      <c r="E82" s="17"/>
      <c r="F82" s="19">
        <f t="shared" si="4"/>
        <v>0</v>
      </c>
    </row>
    <row r="83" spans="1:6" x14ac:dyDescent="0.25">
      <c r="A83" s="34"/>
      <c r="B83" s="29" t="s">
        <v>22</v>
      </c>
      <c r="C83" s="35"/>
      <c r="D83" s="35"/>
      <c r="E83" s="35"/>
      <c r="F83" s="36">
        <f>SUM(F75:F82)</f>
        <v>0</v>
      </c>
    </row>
    <row r="84" spans="1:6" x14ac:dyDescent="0.25">
      <c r="A84" s="25" t="s">
        <v>64</v>
      </c>
      <c r="B84" s="26" t="s">
        <v>26</v>
      </c>
      <c r="C84" s="30"/>
      <c r="D84" s="31"/>
      <c r="E84" s="32"/>
      <c r="F84" s="32"/>
    </row>
    <row r="85" spans="1:6" x14ac:dyDescent="0.25">
      <c r="A85" s="55"/>
      <c r="B85" s="54" t="s">
        <v>40</v>
      </c>
      <c r="C85" s="56"/>
      <c r="D85" s="57"/>
      <c r="E85" s="58"/>
      <c r="F85" s="59"/>
    </row>
    <row r="86" spans="1:6" ht="22.5" x14ac:dyDescent="0.25">
      <c r="A86" s="10" t="s">
        <v>178</v>
      </c>
      <c r="B86" s="12" t="s">
        <v>109</v>
      </c>
      <c r="C86" s="13" t="s">
        <v>18</v>
      </c>
      <c r="D86" s="15">
        <v>130</v>
      </c>
      <c r="E86" s="17"/>
      <c r="F86" s="19">
        <f>D86*E86</f>
        <v>0</v>
      </c>
    </row>
    <row r="87" spans="1:6" x14ac:dyDescent="0.25">
      <c r="A87" s="10" t="s">
        <v>185</v>
      </c>
      <c r="B87" s="12" t="s">
        <v>110</v>
      </c>
      <c r="C87" s="13" t="s">
        <v>18</v>
      </c>
      <c r="D87" s="15">
        <v>135</v>
      </c>
      <c r="E87" s="17"/>
      <c r="F87" s="19">
        <f>D87*E87</f>
        <v>0</v>
      </c>
    </row>
    <row r="88" spans="1:6" ht="22.5" x14ac:dyDescent="0.25">
      <c r="A88" s="10" t="s">
        <v>186</v>
      </c>
      <c r="B88" s="61" t="s">
        <v>81</v>
      </c>
      <c r="C88" s="13" t="s">
        <v>68</v>
      </c>
      <c r="D88" s="15">
        <v>2.5</v>
      </c>
      <c r="E88" s="17"/>
      <c r="F88" s="19">
        <f t="shared" ref="F88:F123" si="5">D88*E88</f>
        <v>0</v>
      </c>
    </row>
    <row r="89" spans="1:6" x14ac:dyDescent="0.25">
      <c r="A89" s="10" t="s">
        <v>187</v>
      </c>
      <c r="B89" s="12" t="s">
        <v>47</v>
      </c>
      <c r="C89" s="13" t="s">
        <v>69</v>
      </c>
      <c r="D89" s="15">
        <v>2.5</v>
      </c>
      <c r="E89" s="17"/>
      <c r="F89" s="19">
        <f t="shared" si="5"/>
        <v>0</v>
      </c>
    </row>
    <row r="90" spans="1:6" x14ac:dyDescent="0.25">
      <c r="A90" s="10" t="s">
        <v>188</v>
      </c>
      <c r="B90" s="12" t="s">
        <v>48</v>
      </c>
      <c r="C90" s="13" t="s">
        <v>69</v>
      </c>
      <c r="D90" s="15">
        <v>2.5</v>
      </c>
      <c r="E90" s="17"/>
      <c r="F90" s="19">
        <f t="shared" ref="F90:F99" si="6">D90*E90</f>
        <v>0</v>
      </c>
    </row>
    <row r="91" spans="1:6" x14ac:dyDescent="0.25">
      <c r="A91" s="10" t="s">
        <v>189</v>
      </c>
      <c r="B91" s="12" t="s">
        <v>49</v>
      </c>
      <c r="C91" s="13" t="s">
        <v>69</v>
      </c>
      <c r="D91" s="15">
        <v>2.5</v>
      </c>
      <c r="E91" s="17"/>
      <c r="F91" s="19">
        <f t="shared" si="6"/>
        <v>0</v>
      </c>
    </row>
    <row r="92" spans="1:6" x14ac:dyDescent="0.25">
      <c r="A92" s="10" t="s">
        <v>190</v>
      </c>
      <c r="B92" s="12" t="s">
        <v>50</v>
      </c>
      <c r="C92" s="13" t="s">
        <v>69</v>
      </c>
      <c r="D92" s="15">
        <v>133</v>
      </c>
      <c r="E92" s="17"/>
      <c r="F92" s="19">
        <f t="shared" si="6"/>
        <v>0</v>
      </c>
    </row>
    <row r="93" spans="1:6" x14ac:dyDescent="0.25">
      <c r="A93" s="10" t="s">
        <v>141</v>
      </c>
      <c r="B93" s="12" t="s">
        <v>51</v>
      </c>
      <c r="C93" s="13" t="s">
        <v>69</v>
      </c>
      <c r="D93" s="15">
        <v>2.5</v>
      </c>
      <c r="E93" s="17"/>
      <c r="F93" s="19">
        <f t="shared" si="6"/>
        <v>0</v>
      </c>
    </row>
    <row r="94" spans="1:6" x14ac:dyDescent="0.25">
      <c r="A94" s="10" t="s">
        <v>246</v>
      </c>
      <c r="B94" s="12" t="s">
        <v>52</v>
      </c>
      <c r="C94" s="13" t="s">
        <v>68</v>
      </c>
      <c r="D94" s="15">
        <v>2.5</v>
      </c>
      <c r="E94" s="17"/>
      <c r="F94" s="19">
        <f t="shared" si="6"/>
        <v>0</v>
      </c>
    </row>
    <row r="95" spans="1:6" x14ac:dyDescent="0.25">
      <c r="A95" s="55"/>
      <c r="B95" s="54" t="s">
        <v>41</v>
      </c>
      <c r="C95" s="56"/>
      <c r="D95" s="57"/>
      <c r="E95" s="58"/>
      <c r="F95" s="59"/>
    </row>
    <row r="96" spans="1:6" ht="33.75" x14ac:dyDescent="0.25">
      <c r="A96" s="10" t="s">
        <v>247</v>
      </c>
      <c r="B96" s="12" t="s">
        <v>210</v>
      </c>
      <c r="C96" s="13" t="s">
        <v>24</v>
      </c>
      <c r="D96" s="15">
        <v>1</v>
      </c>
      <c r="E96" s="17"/>
      <c r="F96" s="19">
        <f t="shared" si="6"/>
        <v>0</v>
      </c>
    </row>
    <row r="97" spans="1:6" ht="22.5" x14ac:dyDescent="0.25">
      <c r="A97" s="10" t="s">
        <v>248</v>
      </c>
      <c r="B97" s="12" t="s">
        <v>53</v>
      </c>
      <c r="C97" s="13" t="s">
        <v>71</v>
      </c>
      <c r="D97" s="15">
        <v>2</v>
      </c>
      <c r="E97" s="17"/>
      <c r="F97" s="19">
        <f t="shared" si="6"/>
        <v>0</v>
      </c>
    </row>
    <row r="98" spans="1:6" x14ac:dyDescent="0.25">
      <c r="A98" s="10" t="s">
        <v>249</v>
      </c>
      <c r="B98" s="12" t="s">
        <v>111</v>
      </c>
      <c r="C98" s="13" t="s">
        <v>70</v>
      </c>
      <c r="D98" s="15">
        <v>1</v>
      </c>
      <c r="E98" s="17"/>
      <c r="F98" s="19">
        <f t="shared" si="6"/>
        <v>0</v>
      </c>
    </row>
    <row r="99" spans="1:6" x14ac:dyDescent="0.25">
      <c r="A99" s="10" t="s">
        <v>250</v>
      </c>
      <c r="B99" s="12" t="s">
        <v>112</v>
      </c>
      <c r="C99" s="13" t="s">
        <v>70</v>
      </c>
      <c r="D99" s="15">
        <v>8</v>
      </c>
      <c r="E99" s="17"/>
      <c r="F99" s="19">
        <f t="shared" si="6"/>
        <v>0</v>
      </c>
    </row>
    <row r="100" spans="1:6" x14ac:dyDescent="0.25">
      <c r="A100" s="10" t="s">
        <v>251</v>
      </c>
      <c r="B100" s="12" t="s">
        <v>113</v>
      </c>
      <c r="C100" s="13" t="s">
        <v>70</v>
      </c>
      <c r="D100" s="15">
        <v>1</v>
      </c>
      <c r="E100" s="17"/>
      <c r="F100" s="19">
        <f t="shared" si="5"/>
        <v>0</v>
      </c>
    </row>
    <row r="101" spans="1:6" x14ac:dyDescent="0.25">
      <c r="A101" s="10" t="s">
        <v>252</v>
      </c>
      <c r="B101" s="12" t="s">
        <v>112</v>
      </c>
      <c r="C101" s="13" t="s">
        <v>70</v>
      </c>
      <c r="D101" s="15">
        <v>1</v>
      </c>
      <c r="E101" s="17"/>
      <c r="F101" s="19">
        <f t="shared" si="5"/>
        <v>0</v>
      </c>
    </row>
    <row r="102" spans="1:6" x14ac:dyDescent="0.25">
      <c r="A102" s="10" t="s">
        <v>253</v>
      </c>
      <c r="B102" s="12" t="s">
        <v>112</v>
      </c>
      <c r="C102" s="13" t="s">
        <v>70</v>
      </c>
      <c r="D102" s="15">
        <v>1</v>
      </c>
      <c r="E102" s="17"/>
      <c r="F102" s="19">
        <f t="shared" si="5"/>
        <v>0</v>
      </c>
    </row>
    <row r="103" spans="1:6" x14ac:dyDescent="0.25">
      <c r="A103" s="10" t="s">
        <v>254</v>
      </c>
      <c r="B103" s="12" t="s">
        <v>114</v>
      </c>
      <c r="C103" s="13" t="s">
        <v>70</v>
      </c>
      <c r="D103" s="15">
        <v>1</v>
      </c>
      <c r="E103" s="17"/>
      <c r="F103" s="19">
        <f t="shared" si="5"/>
        <v>0</v>
      </c>
    </row>
    <row r="104" spans="1:6" ht="33.75" x14ac:dyDescent="0.25">
      <c r="A104" s="10" t="s">
        <v>255</v>
      </c>
      <c r="B104" s="12" t="s">
        <v>115</v>
      </c>
      <c r="C104" s="13" t="s">
        <v>70</v>
      </c>
      <c r="D104" s="15">
        <v>4</v>
      </c>
      <c r="E104" s="17"/>
      <c r="F104" s="19">
        <f t="shared" si="5"/>
        <v>0</v>
      </c>
    </row>
    <row r="105" spans="1:6" x14ac:dyDescent="0.25">
      <c r="A105" s="10" t="s">
        <v>256</v>
      </c>
      <c r="B105" s="12" t="s">
        <v>116</v>
      </c>
      <c r="C105" s="13" t="s">
        <v>70</v>
      </c>
      <c r="D105" s="15">
        <v>10</v>
      </c>
      <c r="E105" s="17"/>
      <c r="F105" s="19">
        <f t="shared" si="5"/>
        <v>0</v>
      </c>
    </row>
    <row r="106" spans="1:6" x14ac:dyDescent="0.25">
      <c r="A106" s="10" t="s">
        <v>257</v>
      </c>
      <c r="B106" s="12" t="s">
        <v>73</v>
      </c>
      <c r="C106" s="13" t="s">
        <v>70</v>
      </c>
      <c r="D106" s="15">
        <v>10</v>
      </c>
      <c r="E106" s="17"/>
      <c r="F106" s="19">
        <f t="shared" si="5"/>
        <v>0</v>
      </c>
    </row>
    <row r="107" spans="1:6" x14ac:dyDescent="0.25">
      <c r="A107" s="10" t="s">
        <v>258</v>
      </c>
      <c r="B107" s="12" t="s">
        <v>74</v>
      </c>
      <c r="C107" s="13" t="s">
        <v>70</v>
      </c>
      <c r="D107" s="15">
        <v>1</v>
      </c>
      <c r="E107" s="17"/>
      <c r="F107" s="19">
        <f t="shared" si="5"/>
        <v>0</v>
      </c>
    </row>
    <row r="108" spans="1:6" x14ac:dyDescent="0.25">
      <c r="A108" s="10" t="s">
        <v>259</v>
      </c>
      <c r="B108" s="12" t="s">
        <v>54</v>
      </c>
      <c r="C108" s="13" t="s">
        <v>70</v>
      </c>
      <c r="D108" s="15">
        <v>8</v>
      </c>
      <c r="E108" s="17"/>
      <c r="F108" s="19">
        <f t="shared" si="5"/>
        <v>0</v>
      </c>
    </row>
    <row r="109" spans="1:6" x14ac:dyDescent="0.25">
      <c r="A109" s="10" t="s">
        <v>260</v>
      </c>
      <c r="B109" s="12" t="s">
        <v>55</v>
      </c>
      <c r="C109" s="13" t="s">
        <v>70</v>
      </c>
      <c r="D109" s="15">
        <v>1</v>
      </c>
      <c r="E109" s="17"/>
      <c r="F109" s="19">
        <f t="shared" si="5"/>
        <v>0</v>
      </c>
    </row>
    <row r="110" spans="1:6" x14ac:dyDescent="0.25">
      <c r="A110" s="55"/>
      <c r="B110" s="54" t="s">
        <v>42</v>
      </c>
      <c r="C110" s="56"/>
      <c r="D110" s="57"/>
      <c r="E110" s="58"/>
      <c r="F110" s="59"/>
    </row>
    <row r="111" spans="1:6" ht="22.5" x14ac:dyDescent="0.25">
      <c r="A111" s="10" t="s">
        <v>261</v>
      </c>
      <c r="B111" s="12" t="s">
        <v>133</v>
      </c>
      <c r="C111" s="13" t="s">
        <v>24</v>
      </c>
      <c r="D111" s="15">
        <v>1</v>
      </c>
      <c r="E111" s="17"/>
      <c r="F111" s="19">
        <f t="shared" si="5"/>
        <v>0</v>
      </c>
    </row>
    <row r="112" spans="1:6" ht="22.5" x14ac:dyDescent="0.25">
      <c r="A112" s="10" t="s">
        <v>262</v>
      </c>
      <c r="B112" s="12" t="s">
        <v>117</v>
      </c>
      <c r="C112" s="13" t="s">
        <v>21</v>
      </c>
      <c r="D112" s="15">
        <v>40</v>
      </c>
      <c r="E112" s="17"/>
      <c r="F112" s="19">
        <f t="shared" si="5"/>
        <v>0</v>
      </c>
    </row>
    <row r="113" spans="1:6" ht="22.5" x14ac:dyDescent="0.25">
      <c r="A113" s="10" t="s">
        <v>263</v>
      </c>
      <c r="B113" s="12" t="s">
        <v>118</v>
      </c>
      <c r="C113" s="13" t="s">
        <v>21</v>
      </c>
      <c r="D113" s="15">
        <v>620</v>
      </c>
      <c r="E113" s="17"/>
      <c r="F113" s="19">
        <f t="shared" si="5"/>
        <v>0</v>
      </c>
    </row>
    <row r="114" spans="1:6" x14ac:dyDescent="0.25">
      <c r="A114" s="10" t="s">
        <v>264</v>
      </c>
      <c r="B114" s="12" t="s">
        <v>75</v>
      </c>
      <c r="C114" s="13" t="s">
        <v>70</v>
      </c>
      <c r="D114" s="15">
        <v>1</v>
      </c>
      <c r="E114" s="17"/>
      <c r="F114" s="19">
        <f t="shared" si="5"/>
        <v>0</v>
      </c>
    </row>
    <row r="115" spans="1:6" x14ac:dyDescent="0.25">
      <c r="A115" s="55"/>
      <c r="B115" s="54" t="s">
        <v>43</v>
      </c>
      <c r="C115" s="56"/>
      <c r="D115" s="57"/>
      <c r="E115" s="58"/>
      <c r="F115" s="59"/>
    </row>
    <row r="116" spans="1:6" x14ac:dyDescent="0.25">
      <c r="A116" s="10" t="s">
        <v>265</v>
      </c>
      <c r="B116" s="12" t="s">
        <v>119</v>
      </c>
      <c r="C116" s="13" t="s">
        <v>72</v>
      </c>
      <c r="D116" s="15">
        <v>1</v>
      </c>
      <c r="E116" s="17"/>
      <c r="F116" s="19">
        <f t="shared" si="5"/>
        <v>0</v>
      </c>
    </row>
    <row r="117" spans="1:6" x14ac:dyDescent="0.25">
      <c r="A117" s="10" t="s">
        <v>266</v>
      </c>
      <c r="B117" s="12" t="s">
        <v>120</v>
      </c>
      <c r="C117" s="13" t="s">
        <v>72</v>
      </c>
      <c r="D117" s="15">
        <v>1</v>
      </c>
      <c r="E117" s="17"/>
      <c r="F117" s="19">
        <f t="shared" si="5"/>
        <v>0</v>
      </c>
    </row>
    <row r="118" spans="1:6" x14ac:dyDescent="0.25">
      <c r="A118" s="10" t="s">
        <v>267</v>
      </c>
      <c r="B118" s="12" t="s">
        <v>121</v>
      </c>
      <c r="C118" s="13" t="s">
        <v>72</v>
      </c>
      <c r="D118" s="15">
        <v>1</v>
      </c>
      <c r="E118" s="17"/>
      <c r="F118" s="19">
        <f t="shared" si="5"/>
        <v>0</v>
      </c>
    </row>
    <row r="119" spans="1:6" x14ac:dyDescent="0.25">
      <c r="A119" s="55"/>
      <c r="B119" s="54" t="s">
        <v>44</v>
      </c>
      <c r="C119" s="56"/>
      <c r="D119" s="57"/>
      <c r="E119" s="58"/>
      <c r="F119" s="59"/>
    </row>
    <row r="120" spans="1:6" ht="22.5" x14ac:dyDescent="0.25">
      <c r="A120" s="10" t="s">
        <v>268</v>
      </c>
      <c r="B120" s="12" t="s">
        <v>56</v>
      </c>
      <c r="C120" s="13" t="s">
        <v>72</v>
      </c>
      <c r="D120" s="15">
        <v>18</v>
      </c>
      <c r="E120" s="17"/>
      <c r="F120" s="19">
        <f t="shared" si="5"/>
        <v>0</v>
      </c>
    </row>
    <row r="121" spans="1:6" ht="22.5" x14ac:dyDescent="0.25">
      <c r="A121" s="10" t="s">
        <v>269</v>
      </c>
      <c r="B121" s="12" t="s">
        <v>122</v>
      </c>
      <c r="C121" s="13" t="s">
        <v>24</v>
      </c>
      <c r="D121" s="15">
        <v>8</v>
      </c>
      <c r="E121" s="17"/>
      <c r="F121" s="19">
        <f t="shared" si="5"/>
        <v>0</v>
      </c>
    </row>
    <row r="122" spans="1:6" x14ac:dyDescent="0.25">
      <c r="A122" s="55"/>
      <c r="B122" s="54" t="s">
        <v>45</v>
      </c>
      <c r="C122" s="56"/>
      <c r="D122" s="57"/>
      <c r="E122" s="58"/>
      <c r="F122" s="59"/>
    </row>
    <row r="123" spans="1:6" x14ac:dyDescent="0.25">
      <c r="A123" s="10" t="s">
        <v>270</v>
      </c>
      <c r="B123" s="12" t="s">
        <v>123</v>
      </c>
      <c r="C123" s="13" t="s">
        <v>21</v>
      </c>
      <c r="D123" s="15">
        <v>20</v>
      </c>
      <c r="E123" s="17"/>
      <c r="F123" s="19">
        <f t="shared" si="5"/>
        <v>0</v>
      </c>
    </row>
    <row r="124" spans="1:6" x14ac:dyDescent="0.25">
      <c r="A124" s="10" t="s">
        <v>271</v>
      </c>
      <c r="B124" s="12" t="s">
        <v>123</v>
      </c>
      <c r="C124" s="13" t="s">
        <v>21</v>
      </c>
      <c r="D124" s="15">
        <v>10</v>
      </c>
      <c r="E124" s="17"/>
      <c r="F124" s="19">
        <f t="shared" ref="F124:F138" si="7">D124*E124</f>
        <v>0</v>
      </c>
    </row>
    <row r="125" spans="1:6" ht="22.5" x14ac:dyDescent="0.25">
      <c r="A125" s="10" t="s">
        <v>272</v>
      </c>
      <c r="B125" s="12" t="s">
        <v>76</v>
      </c>
      <c r="C125" s="13" t="s">
        <v>71</v>
      </c>
      <c r="D125" s="15">
        <v>10</v>
      </c>
      <c r="E125" s="17"/>
      <c r="F125" s="19">
        <f t="shared" si="7"/>
        <v>0</v>
      </c>
    </row>
    <row r="126" spans="1:6" x14ac:dyDescent="0.25">
      <c r="A126" s="10" t="s">
        <v>273</v>
      </c>
      <c r="B126" s="12" t="s">
        <v>124</v>
      </c>
      <c r="C126" s="13" t="s">
        <v>21</v>
      </c>
      <c r="D126" s="15">
        <v>1500</v>
      </c>
      <c r="E126" s="17"/>
      <c r="F126" s="19">
        <f t="shared" si="7"/>
        <v>0</v>
      </c>
    </row>
    <row r="127" spans="1:6" x14ac:dyDescent="0.25">
      <c r="A127" s="10" t="s">
        <v>274</v>
      </c>
      <c r="B127" s="12" t="s">
        <v>125</v>
      </c>
      <c r="C127" s="13" t="s">
        <v>21</v>
      </c>
      <c r="D127" s="15">
        <v>700</v>
      </c>
      <c r="E127" s="17"/>
      <c r="F127" s="19">
        <f t="shared" si="7"/>
        <v>0</v>
      </c>
    </row>
    <row r="128" spans="1:6" x14ac:dyDescent="0.25">
      <c r="A128" s="10" t="s">
        <v>275</v>
      </c>
      <c r="B128" s="12" t="s">
        <v>126</v>
      </c>
      <c r="C128" s="13" t="s">
        <v>21</v>
      </c>
      <c r="D128" s="15">
        <v>200</v>
      </c>
      <c r="E128" s="17"/>
      <c r="F128" s="19">
        <f t="shared" si="7"/>
        <v>0</v>
      </c>
    </row>
    <row r="129" spans="1:6" x14ac:dyDescent="0.25">
      <c r="A129" s="10" t="s">
        <v>276</v>
      </c>
      <c r="B129" s="12" t="s">
        <v>127</v>
      </c>
      <c r="C129" s="13" t="s">
        <v>21</v>
      </c>
      <c r="D129" s="15">
        <v>100</v>
      </c>
      <c r="E129" s="17"/>
      <c r="F129" s="19">
        <f t="shared" si="7"/>
        <v>0</v>
      </c>
    </row>
    <row r="130" spans="1:6" x14ac:dyDescent="0.25">
      <c r="A130" s="10" t="s">
        <v>277</v>
      </c>
      <c r="B130" s="12" t="s">
        <v>128</v>
      </c>
      <c r="C130" s="13" t="s">
        <v>21</v>
      </c>
      <c r="D130" s="15">
        <v>360</v>
      </c>
      <c r="E130" s="17"/>
      <c r="F130" s="19">
        <f t="shared" si="7"/>
        <v>0</v>
      </c>
    </row>
    <row r="131" spans="1:6" x14ac:dyDescent="0.25">
      <c r="A131" s="10" t="s">
        <v>278</v>
      </c>
      <c r="B131" s="12" t="s">
        <v>129</v>
      </c>
      <c r="C131" s="13" t="s">
        <v>21</v>
      </c>
      <c r="D131" s="15">
        <v>180</v>
      </c>
      <c r="E131" s="17"/>
      <c r="F131" s="19">
        <f t="shared" si="7"/>
        <v>0</v>
      </c>
    </row>
    <row r="132" spans="1:6" x14ac:dyDescent="0.25">
      <c r="A132" s="10" t="s">
        <v>279</v>
      </c>
      <c r="B132" s="12" t="s">
        <v>130</v>
      </c>
      <c r="C132" s="13" t="s">
        <v>21</v>
      </c>
      <c r="D132" s="15">
        <v>15</v>
      </c>
      <c r="E132" s="17"/>
      <c r="F132" s="19">
        <f t="shared" si="7"/>
        <v>0</v>
      </c>
    </row>
    <row r="133" spans="1:6" x14ac:dyDescent="0.25">
      <c r="A133" s="10" t="s">
        <v>280</v>
      </c>
      <c r="B133" s="12" t="s">
        <v>131</v>
      </c>
      <c r="C133" s="13" t="s">
        <v>21</v>
      </c>
      <c r="D133" s="15">
        <v>5</v>
      </c>
      <c r="E133" s="17"/>
      <c r="F133" s="19">
        <f t="shared" si="7"/>
        <v>0</v>
      </c>
    </row>
    <row r="134" spans="1:6" x14ac:dyDescent="0.25">
      <c r="A134" s="10" t="s">
        <v>281</v>
      </c>
      <c r="B134" s="12" t="s">
        <v>57</v>
      </c>
      <c r="C134" s="13" t="s">
        <v>70</v>
      </c>
      <c r="D134" s="15">
        <v>12</v>
      </c>
      <c r="E134" s="17"/>
      <c r="F134" s="19">
        <f t="shared" si="7"/>
        <v>0</v>
      </c>
    </row>
    <row r="135" spans="1:6" x14ac:dyDescent="0.25">
      <c r="A135" s="10" t="s">
        <v>282</v>
      </c>
      <c r="B135" s="12" t="s">
        <v>58</v>
      </c>
      <c r="C135" s="13" t="s">
        <v>70</v>
      </c>
      <c r="D135" s="15">
        <v>10</v>
      </c>
      <c r="E135" s="17"/>
      <c r="F135" s="19">
        <f t="shared" si="7"/>
        <v>0</v>
      </c>
    </row>
    <row r="136" spans="1:6" x14ac:dyDescent="0.25">
      <c r="A136" s="10" t="s">
        <v>283</v>
      </c>
      <c r="B136" s="12" t="s">
        <v>59</v>
      </c>
      <c r="C136" s="13" t="s">
        <v>70</v>
      </c>
      <c r="D136" s="15">
        <v>10</v>
      </c>
      <c r="E136" s="17"/>
      <c r="F136" s="19">
        <f t="shared" si="7"/>
        <v>0</v>
      </c>
    </row>
    <row r="137" spans="1:6" x14ac:dyDescent="0.25">
      <c r="A137" s="10" t="s">
        <v>284</v>
      </c>
      <c r="B137" s="12" t="s">
        <v>60</v>
      </c>
      <c r="C137" s="13" t="s">
        <v>70</v>
      </c>
      <c r="D137" s="15">
        <v>10</v>
      </c>
      <c r="E137" s="17"/>
      <c r="F137" s="19">
        <f t="shared" si="7"/>
        <v>0</v>
      </c>
    </row>
    <row r="138" spans="1:6" x14ac:dyDescent="0.25">
      <c r="A138" s="10" t="s">
        <v>285</v>
      </c>
      <c r="B138" s="12" t="s">
        <v>61</v>
      </c>
      <c r="C138" s="13" t="s">
        <v>70</v>
      </c>
      <c r="D138" s="15">
        <v>50</v>
      </c>
      <c r="E138" s="17"/>
      <c r="F138" s="19">
        <f t="shared" si="7"/>
        <v>0</v>
      </c>
    </row>
    <row r="139" spans="1:6" x14ac:dyDescent="0.25">
      <c r="A139" s="55"/>
      <c r="B139" s="54" t="s">
        <v>46</v>
      </c>
      <c r="C139" s="56"/>
      <c r="D139" s="57"/>
      <c r="E139" s="58"/>
      <c r="F139" s="59"/>
    </row>
    <row r="140" spans="1:6" x14ac:dyDescent="0.25">
      <c r="A140" s="10" t="s">
        <v>286</v>
      </c>
      <c r="B140" s="12" t="s">
        <v>77</v>
      </c>
      <c r="C140" s="13" t="s">
        <v>70</v>
      </c>
      <c r="D140" s="15">
        <v>3</v>
      </c>
      <c r="E140" s="17"/>
      <c r="F140" s="19">
        <f>D140*E140</f>
        <v>0</v>
      </c>
    </row>
    <row r="141" spans="1:6" ht="22.5" x14ac:dyDescent="0.25">
      <c r="A141" s="10" t="s">
        <v>287</v>
      </c>
      <c r="B141" s="12" t="s">
        <v>134</v>
      </c>
      <c r="C141" s="13" t="s">
        <v>70</v>
      </c>
      <c r="D141" s="15">
        <v>3</v>
      </c>
      <c r="E141" s="17"/>
      <c r="F141" s="19">
        <f>D141*E141</f>
        <v>0</v>
      </c>
    </row>
    <row r="142" spans="1:6" x14ac:dyDescent="0.25">
      <c r="A142" s="10" t="s">
        <v>288</v>
      </c>
      <c r="B142" s="12" t="s">
        <v>135</v>
      </c>
      <c r="C142" s="13" t="s">
        <v>70</v>
      </c>
      <c r="D142" s="15">
        <v>3</v>
      </c>
      <c r="E142" s="17"/>
      <c r="F142" s="19">
        <f>D142*E142</f>
        <v>0</v>
      </c>
    </row>
    <row r="143" spans="1:6" x14ac:dyDescent="0.25">
      <c r="A143" s="10" t="s">
        <v>289</v>
      </c>
      <c r="B143" s="12" t="s">
        <v>132</v>
      </c>
      <c r="C143" s="13" t="s">
        <v>71</v>
      </c>
      <c r="D143" s="15">
        <v>20</v>
      </c>
      <c r="E143" s="17"/>
      <c r="F143" s="19">
        <f>D143*E143</f>
        <v>0</v>
      </c>
    </row>
    <row r="144" spans="1:6" x14ac:dyDescent="0.25">
      <c r="A144" s="37"/>
      <c r="B144" s="29" t="s">
        <v>26</v>
      </c>
      <c r="C144" s="38"/>
      <c r="D144" s="11"/>
      <c r="E144" s="14"/>
      <c r="F144" s="36">
        <f>SUM(F85:F143)</f>
        <v>0</v>
      </c>
    </row>
    <row r="145" spans="1:6" x14ac:dyDescent="0.25">
      <c r="A145" s="25" t="s">
        <v>148</v>
      </c>
      <c r="B145" s="26" t="s">
        <v>218</v>
      </c>
      <c r="C145" s="30"/>
      <c r="D145" s="31"/>
      <c r="E145" s="32"/>
      <c r="F145" s="32"/>
    </row>
    <row r="146" spans="1:6" x14ac:dyDescent="0.25">
      <c r="A146" s="55"/>
      <c r="B146" s="54" t="s">
        <v>228</v>
      </c>
      <c r="C146" s="56"/>
      <c r="D146" s="57"/>
      <c r="E146" s="58"/>
      <c r="F146" s="59"/>
    </row>
    <row r="147" spans="1:6" x14ac:dyDescent="0.25">
      <c r="A147" s="10" t="s">
        <v>191</v>
      </c>
      <c r="B147" s="16" t="s">
        <v>291</v>
      </c>
      <c r="C147" s="10" t="s">
        <v>21</v>
      </c>
      <c r="D147" s="15">
        <v>170</v>
      </c>
      <c r="E147" s="17"/>
      <c r="F147" s="19">
        <f t="shared" ref="F147:F153" si="8">D147*E147</f>
        <v>0</v>
      </c>
    </row>
    <row r="148" spans="1:6" ht="28.5" customHeight="1" x14ac:dyDescent="0.25">
      <c r="A148" s="10" t="s">
        <v>192</v>
      </c>
      <c r="B148" s="16" t="s">
        <v>226</v>
      </c>
      <c r="C148" s="10" t="s">
        <v>223</v>
      </c>
      <c r="D148" s="15">
        <v>170</v>
      </c>
      <c r="E148" s="17"/>
      <c r="F148" s="19">
        <f t="shared" si="8"/>
        <v>0</v>
      </c>
    </row>
    <row r="149" spans="1:6" ht="22.5" x14ac:dyDescent="0.25">
      <c r="A149" s="10" t="s">
        <v>193</v>
      </c>
      <c r="B149" s="16" t="s">
        <v>225</v>
      </c>
      <c r="C149" s="10" t="s">
        <v>224</v>
      </c>
      <c r="D149" s="15">
        <v>272</v>
      </c>
      <c r="E149" s="17"/>
      <c r="F149" s="19">
        <f t="shared" si="8"/>
        <v>0</v>
      </c>
    </row>
    <row r="150" spans="1:6" ht="22.5" x14ac:dyDescent="0.25">
      <c r="A150" s="10" t="s">
        <v>194</v>
      </c>
      <c r="B150" s="16" t="s">
        <v>292</v>
      </c>
      <c r="C150" s="10" t="s">
        <v>219</v>
      </c>
      <c r="D150" s="15">
        <v>1</v>
      </c>
      <c r="E150" s="17"/>
      <c r="F150" s="19">
        <f t="shared" si="8"/>
        <v>0</v>
      </c>
    </row>
    <row r="151" spans="1:6" ht="22.5" x14ac:dyDescent="0.25">
      <c r="A151" s="10" t="s">
        <v>195</v>
      </c>
      <c r="B151" s="16" t="s">
        <v>293</v>
      </c>
      <c r="C151" s="10" t="s">
        <v>220</v>
      </c>
      <c r="D151" s="15">
        <v>34</v>
      </c>
      <c r="E151" s="17"/>
      <c r="F151" s="19">
        <f t="shared" si="8"/>
        <v>0</v>
      </c>
    </row>
    <row r="152" spans="1:6" x14ac:dyDescent="0.25">
      <c r="A152" s="10" t="s">
        <v>196</v>
      </c>
      <c r="B152" s="16" t="s">
        <v>294</v>
      </c>
      <c r="C152" s="10" t="s">
        <v>24</v>
      </c>
      <c r="D152" s="15">
        <v>9</v>
      </c>
      <c r="E152" s="17"/>
      <c r="F152" s="19">
        <f t="shared" si="8"/>
        <v>0</v>
      </c>
    </row>
    <row r="153" spans="1:6" x14ac:dyDescent="0.25">
      <c r="A153" s="10" t="s">
        <v>197</v>
      </c>
      <c r="B153" s="16" t="s">
        <v>295</v>
      </c>
      <c r="C153" s="10" t="s">
        <v>17</v>
      </c>
      <c r="D153" s="15">
        <v>918</v>
      </c>
      <c r="E153" s="17"/>
      <c r="F153" s="19">
        <f t="shared" si="8"/>
        <v>0</v>
      </c>
    </row>
    <row r="154" spans="1:6" x14ac:dyDescent="0.25">
      <c r="A154" s="55"/>
      <c r="B154" s="64" t="s">
        <v>218</v>
      </c>
      <c r="C154" s="56"/>
      <c r="D154" s="57"/>
      <c r="E154" s="58"/>
      <c r="F154" s="59"/>
    </row>
    <row r="155" spans="1:6" x14ac:dyDescent="0.25">
      <c r="A155" s="10" t="s">
        <v>198</v>
      </c>
      <c r="B155" s="16" t="s">
        <v>296</v>
      </c>
      <c r="C155" s="10" t="s">
        <v>18</v>
      </c>
      <c r="D155" s="15">
        <v>1583.55</v>
      </c>
      <c r="E155" s="17"/>
      <c r="F155" s="19">
        <f t="shared" ref="F155:F166" si="9">D155*E155</f>
        <v>0</v>
      </c>
    </row>
    <row r="156" spans="1:6" x14ac:dyDescent="0.25">
      <c r="A156" s="10" t="s">
        <v>142</v>
      </c>
      <c r="B156" s="16" t="s">
        <v>297</v>
      </c>
      <c r="C156" s="10" t="s">
        <v>18</v>
      </c>
      <c r="D156" s="15">
        <v>117.3</v>
      </c>
      <c r="E156" s="17"/>
      <c r="F156" s="19">
        <f t="shared" si="9"/>
        <v>0</v>
      </c>
    </row>
    <row r="157" spans="1:6" x14ac:dyDescent="0.25">
      <c r="A157" s="10" t="s">
        <v>199</v>
      </c>
      <c r="B157" s="16" t="s">
        <v>298</v>
      </c>
      <c r="C157" s="10" t="s">
        <v>18</v>
      </c>
      <c r="D157" s="15">
        <v>58.65</v>
      </c>
      <c r="E157" s="17"/>
      <c r="F157" s="19">
        <f t="shared" si="9"/>
        <v>0</v>
      </c>
    </row>
    <row r="158" spans="1:6" x14ac:dyDescent="0.25">
      <c r="A158" s="10" t="s">
        <v>200</v>
      </c>
      <c r="B158" s="16" t="s">
        <v>222</v>
      </c>
      <c r="C158" s="10" t="s">
        <v>18</v>
      </c>
      <c r="D158" s="15">
        <v>58.65</v>
      </c>
      <c r="E158" s="17"/>
      <c r="F158" s="19">
        <f t="shared" si="9"/>
        <v>0</v>
      </c>
    </row>
    <row r="159" spans="1:6" x14ac:dyDescent="0.25">
      <c r="A159" s="10" t="s">
        <v>201</v>
      </c>
      <c r="B159" s="16" t="s">
        <v>227</v>
      </c>
      <c r="C159" s="10" t="s">
        <v>21</v>
      </c>
      <c r="D159" s="15">
        <v>170</v>
      </c>
      <c r="E159" s="17"/>
      <c r="F159" s="19">
        <f t="shared" si="9"/>
        <v>0</v>
      </c>
    </row>
    <row r="160" spans="1:6" ht="22.5" x14ac:dyDescent="0.25">
      <c r="A160" s="10" t="s">
        <v>202</v>
      </c>
      <c r="B160" s="16" t="s">
        <v>299</v>
      </c>
      <c r="C160" s="10" t="s">
        <v>17</v>
      </c>
      <c r="D160" s="15">
        <v>877.2</v>
      </c>
      <c r="E160" s="17"/>
      <c r="F160" s="19">
        <f t="shared" si="9"/>
        <v>0</v>
      </c>
    </row>
    <row r="161" spans="1:6" x14ac:dyDescent="0.25">
      <c r="A161" s="10" t="s">
        <v>203</v>
      </c>
      <c r="B161" s="16" t="s">
        <v>290</v>
      </c>
      <c r="C161" s="10" t="s">
        <v>24</v>
      </c>
      <c r="D161" s="15">
        <v>1</v>
      </c>
      <c r="E161" s="17"/>
      <c r="F161" s="19">
        <f>D161*E161</f>
        <v>0</v>
      </c>
    </row>
    <row r="162" spans="1:6" x14ac:dyDescent="0.25">
      <c r="A162" s="10" t="s">
        <v>204</v>
      </c>
      <c r="B162" s="16" t="s">
        <v>300</v>
      </c>
      <c r="C162" s="10" t="s">
        <v>18</v>
      </c>
      <c r="D162" s="15">
        <v>449.65</v>
      </c>
      <c r="E162" s="17"/>
      <c r="F162" s="19">
        <f t="shared" si="9"/>
        <v>0</v>
      </c>
    </row>
    <row r="163" spans="1:6" x14ac:dyDescent="0.25">
      <c r="A163" s="10" t="s">
        <v>205</v>
      </c>
      <c r="B163" s="16" t="s">
        <v>301</v>
      </c>
      <c r="C163" s="10" t="s">
        <v>18</v>
      </c>
      <c r="D163" s="15">
        <v>1417.38</v>
      </c>
      <c r="E163" s="17"/>
      <c r="F163" s="19">
        <f t="shared" si="9"/>
        <v>0</v>
      </c>
    </row>
    <row r="164" spans="1:6" x14ac:dyDescent="0.25">
      <c r="A164" s="10" t="s">
        <v>206</v>
      </c>
      <c r="B164" s="16" t="s">
        <v>302</v>
      </c>
      <c r="C164" s="10" t="s">
        <v>18</v>
      </c>
      <c r="D164" s="15">
        <v>1133.9000000000001</v>
      </c>
      <c r="E164" s="17"/>
      <c r="F164" s="19">
        <f t="shared" si="9"/>
        <v>0</v>
      </c>
    </row>
    <row r="165" spans="1:6" x14ac:dyDescent="0.25">
      <c r="A165" s="55"/>
      <c r="B165" s="64" t="s">
        <v>229</v>
      </c>
      <c r="C165" s="56"/>
      <c r="D165" s="57"/>
      <c r="E165" s="58"/>
      <c r="F165" s="59"/>
    </row>
    <row r="166" spans="1:6" x14ac:dyDescent="0.25">
      <c r="A166" s="10" t="s">
        <v>207</v>
      </c>
      <c r="B166" s="16" t="s">
        <v>303</v>
      </c>
      <c r="C166" s="10" t="s">
        <v>221</v>
      </c>
      <c r="D166" s="15">
        <v>1</v>
      </c>
      <c r="E166" s="17"/>
      <c r="F166" s="19">
        <f t="shared" si="9"/>
        <v>0</v>
      </c>
    </row>
    <row r="167" spans="1:6" x14ac:dyDescent="0.25">
      <c r="A167" s="37"/>
      <c r="B167" s="29" t="s">
        <v>218</v>
      </c>
      <c r="C167" s="38"/>
      <c r="D167" s="11"/>
      <c r="E167" s="14"/>
      <c r="F167" s="36">
        <f>SUM(F147:F166)</f>
        <v>0</v>
      </c>
    </row>
    <row r="168" spans="1:6" ht="15.75" thickBot="1" x14ac:dyDescent="0.3">
      <c r="A168" s="65"/>
      <c r="B168" s="66"/>
      <c r="C168" s="67"/>
      <c r="D168" s="68"/>
      <c r="E168" s="69"/>
      <c r="F168" s="70"/>
    </row>
    <row r="169" spans="1:6" x14ac:dyDescent="0.25">
      <c r="A169" s="40" t="s">
        <v>11</v>
      </c>
      <c r="B169" s="41"/>
      <c r="C169" s="41"/>
      <c r="D169" s="42"/>
      <c r="E169" s="43"/>
      <c r="F169" s="44">
        <f>SUM(F18,F22,F27,F41,F62,F73,F83,F144,F167)</f>
        <v>0</v>
      </c>
    </row>
    <row r="170" spans="1:6" x14ac:dyDescent="0.25">
      <c r="A170" s="45" t="s">
        <v>305</v>
      </c>
      <c r="B170" s="39"/>
      <c r="C170" s="39"/>
      <c r="D170" s="11"/>
      <c r="E170" s="39"/>
      <c r="F170" s="46">
        <f>F169*0</f>
        <v>0</v>
      </c>
    </row>
    <row r="171" spans="1:6" x14ac:dyDescent="0.25">
      <c r="A171" s="47"/>
      <c r="B171" s="39"/>
      <c r="C171" s="39"/>
      <c r="D171" s="39"/>
      <c r="E171" s="39"/>
      <c r="F171" s="48"/>
    </row>
    <row r="172" spans="1:6" ht="15.75" thickBot="1" x14ac:dyDescent="0.3">
      <c r="A172" s="49" t="s">
        <v>12</v>
      </c>
      <c r="B172" s="50"/>
      <c r="C172" s="50"/>
      <c r="D172" s="51"/>
      <c r="E172" s="50"/>
      <c r="F172" s="52">
        <f>F169+F170</f>
        <v>0</v>
      </c>
    </row>
    <row r="178" spans="6:6" x14ac:dyDescent="0.25">
      <c r="F178" s="53"/>
    </row>
  </sheetData>
  <mergeCells count="4">
    <mergeCell ref="A6:F6"/>
    <mergeCell ref="A7:B8"/>
    <mergeCell ref="A9:B10"/>
    <mergeCell ref="A1:F5"/>
  </mergeCells>
  <phoneticPr fontId="10" type="noConversion"/>
  <pageMargins left="0.51181102362204722" right="0.51181102362204722" top="0.78740157480314965" bottom="0.78740157480314965"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view="pageBreakPreview" topLeftCell="A7" zoomScale="110" zoomScaleNormal="100" zoomScaleSheetLayoutView="110" workbookViewId="0">
      <selection activeCell="L33" sqref="L33"/>
    </sheetView>
  </sheetViews>
  <sheetFormatPr defaultRowHeight="12" x14ac:dyDescent="0.2"/>
  <cols>
    <col min="1" max="1" width="6.7109375" style="74" customWidth="1"/>
    <col min="2" max="2" width="30.7109375" style="74" customWidth="1"/>
    <col min="3" max="8" width="10.7109375" style="74" customWidth="1"/>
    <col min="9" max="9" width="12.85546875" style="74" customWidth="1"/>
    <col min="10" max="256" width="9.140625" style="74"/>
    <col min="257" max="257" width="6.7109375" style="74" customWidth="1"/>
    <col min="258" max="258" width="30.7109375" style="74" customWidth="1"/>
    <col min="259" max="262" width="10.7109375" style="74" customWidth="1"/>
    <col min="263" max="263" width="12.85546875" style="74" customWidth="1"/>
    <col min="264" max="264" width="9.140625" style="74"/>
    <col min="265" max="265" width="13" style="74" customWidth="1"/>
    <col min="266" max="512" width="9.140625" style="74"/>
    <col min="513" max="513" width="6.7109375" style="74" customWidth="1"/>
    <col min="514" max="514" width="30.7109375" style="74" customWidth="1"/>
    <col min="515" max="518" width="10.7109375" style="74" customWidth="1"/>
    <col min="519" max="519" width="12.85546875" style="74" customWidth="1"/>
    <col min="520" max="520" width="9.140625" style="74"/>
    <col min="521" max="521" width="13" style="74" customWidth="1"/>
    <col min="522" max="768" width="9.140625" style="74"/>
    <col min="769" max="769" width="6.7109375" style="74" customWidth="1"/>
    <col min="770" max="770" width="30.7109375" style="74" customWidth="1"/>
    <col min="771" max="774" width="10.7109375" style="74" customWidth="1"/>
    <col min="775" max="775" width="12.85546875" style="74" customWidth="1"/>
    <col min="776" max="776" width="9.140625" style="74"/>
    <col min="777" max="777" width="13" style="74" customWidth="1"/>
    <col min="778" max="1024" width="9.140625" style="74"/>
    <col min="1025" max="1025" width="6.7109375" style="74" customWidth="1"/>
    <col min="1026" max="1026" width="30.7109375" style="74" customWidth="1"/>
    <col min="1027" max="1030" width="10.7109375" style="74" customWidth="1"/>
    <col min="1031" max="1031" width="12.85546875" style="74" customWidth="1"/>
    <col min="1032" max="1032" width="9.140625" style="74"/>
    <col min="1033" max="1033" width="13" style="74" customWidth="1"/>
    <col min="1034" max="1280" width="9.140625" style="74"/>
    <col min="1281" max="1281" width="6.7109375" style="74" customWidth="1"/>
    <col min="1282" max="1282" width="30.7109375" style="74" customWidth="1"/>
    <col min="1283" max="1286" width="10.7109375" style="74" customWidth="1"/>
    <col min="1287" max="1287" width="12.85546875" style="74" customWidth="1"/>
    <col min="1288" max="1288" width="9.140625" style="74"/>
    <col min="1289" max="1289" width="13" style="74" customWidth="1"/>
    <col min="1290" max="1536" width="9.140625" style="74"/>
    <col min="1537" max="1537" width="6.7109375" style="74" customWidth="1"/>
    <col min="1538" max="1538" width="30.7109375" style="74" customWidth="1"/>
    <col min="1539" max="1542" width="10.7109375" style="74" customWidth="1"/>
    <col min="1543" max="1543" width="12.85546875" style="74" customWidth="1"/>
    <col min="1544" max="1544" width="9.140625" style="74"/>
    <col min="1545" max="1545" width="13" style="74" customWidth="1"/>
    <col min="1546" max="1792" width="9.140625" style="74"/>
    <col min="1793" max="1793" width="6.7109375" style="74" customWidth="1"/>
    <col min="1794" max="1794" width="30.7109375" style="74" customWidth="1"/>
    <col min="1795" max="1798" width="10.7109375" style="74" customWidth="1"/>
    <col min="1799" max="1799" width="12.85546875" style="74" customWidth="1"/>
    <col min="1800" max="1800" width="9.140625" style="74"/>
    <col min="1801" max="1801" width="13" style="74" customWidth="1"/>
    <col min="1802" max="2048" width="9.140625" style="74"/>
    <col min="2049" max="2049" width="6.7109375" style="74" customWidth="1"/>
    <col min="2050" max="2050" width="30.7109375" style="74" customWidth="1"/>
    <col min="2051" max="2054" width="10.7109375" style="74" customWidth="1"/>
    <col min="2055" max="2055" width="12.85546875" style="74" customWidth="1"/>
    <col min="2056" max="2056" width="9.140625" style="74"/>
    <col min="2057" max="2057" width="13" style="74" customWidth="1"/>
    <col min="2058" max="2304" width="9.140625" style="74"/>
    <col min="2305" max="2305" width="6.7109375" style="74" customWidth="1"/>
    <col min="2306" max="2306" width="30.7109375" style="74" customWidth="1"/>
    <col min="2307" max="2310" width="10.7109375" style="74" customWidth="1"/>
    <col min="2311" max="2311" width="12.85546875" style="74" customWidth="1"/>
    <col min="2312" max="2312" width="9.140625" style="74"/>
    <col min="2313" max="2313" width="13" style="74" customWidth="1"/>
    <col min="2314" max="2560" width="9.140625" style="74"/>
    <col min="2561" max="2561" width="6.7109375" style="74" customWidth="1"/>
    <col min="2562" max="2562" width="30.7109375" style="74" customWidth="1"/>
    <col min="2563" max="2566" width="10.7109375" style="74" customWidth="1"/>
    <col min="2567" max="2567" width="12.85546875" style="74" customWidth="1"/>
    <col min="2568" max="2568" width="9.140625" style="74"/>
    <col min="2569" max="2569" width="13" style="74" customWidth="1"/>
    <col min="2570" max="2816" width="9.140625" style="74"/>
    <col min="2817" max="2817" width="6.7109375" style="74" customWidth="1"/>
    <col min="2818" max="2818" width="30.7109375" style="74" customWidth="1"/>
    <col min="2819" max="2822" width="10.7109375" style="74" customWidth="1"/>
    <col min="2823" max="2823" width="12.85546875" style="74" customWidth="1"/>
    <col min="2824" max="2824" width="9.140625" style="74"/>
    <col min="2825" max="2825" width="13" style="74" customWidth="1"/>
    <col min="2826" max="3072" width="9.140625" style="74"/>
    <col min="3073" max="3073" width="6.7109375" style="74" customWidth="1"/>
    <col min="3074" max="3074" width="30.7109375" style="74" customWidth="1"/>
    <col min="3075" max="3078" width="10.7109375" style="74" customWidth="1"/>
    <col min="3079" max="3079" width="12.85546875" style="74" customWidth="1"/>
    <col min="3080" max="3080" width="9.140625" style="74"/>
    <col min="3081" max="3081" width="13" style="74" customWidth="1"/>
    <col min="3082" max="3328" width="9.140625" style="74"/>
    <col min="3329" max="3329" width="6.7109375" style="74" customWidth="1"/>
    <col min="3330" max="3330" width="30.7109375" style="74" customWidth="1"/>
    <col min="3331" max="3334" width="10.7109375" style="74" customWidth="1"/>
    <col min="3335" max="3335" width="12.85546875" style="74" customWidth="1"/>
    <col min="3336" max="3336" width="9.140625" style="74"/>
    <col min="3337" max="3337" width="13" style="74" customWidth="1"/>
    <col min="3338" max="3584" width="9.140625" style="74"/>
    <col min="3585" max="3585" width="6.7109375" style="74" customWidth="1"/>
    <col min="3586" max="3586" width="30.7109375" style="74" customWidth="1"/>
    <col min="3587" max="3590" width="10.7109375" style="74" customWidth="1"/>
    <col min="3591" max="3591" width="12.85546875" style="74" customWidth="1"/>
    <col min="3592" max="3592" width="9.140625" style="74"/>
    <col min="3593" max="3593" width="13" style="74" customWidth="1"/>
    <col min="3594" max="3840" width="9.140625" style="74"/>
    <col min="3841" max="3841" width="6.7109375" style="74" customWidth="1"/>
    <col min="3842" max="3842" width="30.7109375" style="74" customWidth="1"/>
    <col min="3843" max="3846" width="10.7109375" style="74" customWidth="1"/>
    <col min="3847" max="3847" width="12.85546875" style="74" customWidth="1"/>
    <col min="3848" max="3848" width="9.140625" style="74"/>
    <col min="3849" max="3849" width="13" style="74" customWidth="1"/>
    <col min="3850" max="4096" width="9.140625" style="74"/>
    <col min="4097" max="4097" width="6.7109375" style="74" customWidth="1"/>
    <col min="4098" max="4098" width="30.7109375" style="74" customWidth="1"/>
    <col min="4099" max="4102" width="10.7109375" style="74" customWidth="1"/>
    <col min="4103" max="4103" width="12.85546875" style="74" customWidth="1"/>
    <col min="4104" max="4104" width="9.140625" style="74"/>
    <col min="4105" max="4105" width="13" style="74" customWidth="1"/>
    <col min="4106" max="4352" width="9.140625" style="74"/>
    <col min="4353" max="4353" width="6.7109375" style="74" customWidth="1"/>
    <col min="4354" max="4354" width="30.7109375" style="74" customWidth="1"/>
    <col min="4355" max="4358" width="10.7109375" style="74" customWidth="1"/>
    <col min="4359" max="4359" width="12.85546875" style="74" customWidth="1"/>
    <col min="4360" max="4360" width="9.140625" style="74"/>
    <col min="4361" max="4361" width="13" style="74" customWidth="1"/>
    <col min="4362" max="4608" width="9.140625" style="74"/>
    <col min="4609" max="4609" width="6.7109375" style="74" customWidth="1"/>
    <col min="4610" max="4610" width="30.7109375" style="74" customWidth="1"/>
    <col min="4611" max="4614" width="10.7109375" style="74" customWidth="1"/>
    <col min="4615" max="4615" width="12.85546875" style="74" customWidth="1"/>
    <col min="4616" max="4616" width="9.140625" style="74"/>
    <col min="4617" max="4617" width="13" style="74" customWidth="1"/>
    <col min="4618" max="4864" width="9.140625" style="74"/>
    <col min="4865" max="4865" width="6.7109375" style="74" customWidth="1"/>
    <col min="4866" max="4866" width="30.7109375" style="74" customWidth="1"/>
    <col min="4867" max="4870" width="10.7109375" style="74" customWidth="1"/>
    <col min="4871" max="4871" width="12.85546875" style="74" customWidth="1"/>
    <col min="4872" max="4872" width="9.140625" style="74"/>
    <col min="4873" max="4873" width="13" style="74" customWidth="1"/>
    <col min="4874" max="5120" width="9.140625" style="74"/>
    <col min="5121" max="5121" width="6.7109375" style="74" customWidth="1"/>
    <col min="5122" max="5122" width="30.7109375" style="74" customWidth="1"/>
    <col min="5123" max="5126" width="10.7109375" style="74" customWidth="1"/>
    <col min="5127" max="5127" width="12.85546875" style="74" customWidth="1"/>
    <col min="5128" max="5128" width="9.140625" style="74"/>
    <col min="5129" max="5129" width="13" style="74" customWidth="1"/>
    <col min="5130" max="5376" width="9.140625" style="74"/>
    <col min="5377" max="5377" width="6.7109375" style="74" customWidth="1"/>
    <col min="5378" max="5378" width="30.7109375" style="74" customWidth="1"/>
    <col min="5379" max="5382" width="10.7109375" style="74" customWidth="1"/>
    <col min="5383" max="5383" width="12.85546875" style="74" customWidth="1"/>
    <col min="5384" max="5384" width="9.140625" style="74"/>
    <col min="5385" max="5385" width="13" style="74" customWidth="1"/>
    <col min="5386" max="5632" width="9.140625" style="74"/>
    <col min="5633" max="5633" width="6.7109375" style="74" customWidth="1"/>
    <col min="5634" max="5634" width="30.7109375" style="74" customWidth="1"/>
    <col min="5635" max="5638" width="10.7109375" style="74" customWidth="1"/>
    <col min="5639" max="5639" width="12.85546875" style="74" customWidth="1"/>
    <col min="5640" max="5640" width="9.140625" style="74"/>
    <col min="5641" max="5641" width="13" style="74" customWidth="1"/>
    <col min="5642" max="5888" width="9.140625" style="74"/>
    <col min="5889" max="5889" width="6.7109375" style="74" customWidth="1"/>
    <col min="5890" max="5890" width="30.7109375" style="74" customWidth="1"/>
    <col min="5891" max="5894" width="10.7109375" style="74" customWidth="1"/>
    <col min="5895" max="5895" width="12.85546875" style="74" customWidth="1"/>
    <col min="5896" max="5896" width="9.140625" style="74"/>
    <col min="5897" max="5897" width="13" style="74" customWidth="1"/>
    <col min="5898" max="6144" width="9.140625" style="74"/>
    <col min="6145" max="6145" width="6.7109375" style="74" customWidth="1"/>
    <col min="6146" max="6146" width="30.7109375" style="74" customWidth="1"/>
    <col min="6147" max="6150" width="10.7109375" style="74" customWidth="1"/>
    <col min="6151" max="6151" width="12.85546875" style="74" customWidth="1"/>
    <col min="6152" max="6152" width="9.140625" style="74"/>
    <col min="6153" max="6153" width="13" style="74" customWidth="1"/>
    <col min="6154" max="6400" width="9.140625" style="74"/>
    <col min="6401" max="6401" width="6.7109375" style="74" customWidth="1"/>
    <col min="6402" max="6402" width="30.7109375" style="74" customWidth="1"/>
    <col min="6403" max="6406" width="10.7109375" style="74" customWidth="1"/>
    <col min="6407" max="6407" width="12.85546875" style="74" customWidth="1"/>
    <col min="6408" max="6408" width="9.140625" style="74"/>
    <col min="6409" max="6409" width="13" style="74" customWidth="1"/>
    <col min="6410" max="6656" width="9.140625" style="74"/>
    <col min="6657" max="6657" width="6.7109375" style="74" customWidth="1"/>
    <col min="6658" max="6658" width="30.7109375" style="74" customWidth="1"/>
    <col min="6659" max="6662" width="10.7109375" style="74" customWidth="1"/>
    <col min="6663" max="6663" width="12.85546875" style="74" customWidth="1"/>
    <col min="6664" max="6664" width="9.140625" style="74"/>
    <col min="6665" max="6665" width="13" style="74" customWidth="1"/>
    <col min="6666" max="6912" width="9.140625" style="74"/>
    <col min="6913" max="6913" width="6.7109375" style="74" customWidth="1"/>
    <col min="6914" max="6914" width="30.7109375" style="74" customWidth="1"/>
    <col min="6915" max="6918" width="10.7109375" style="74" customWidth="1"/>
    <col min="6919" max="6919" width="12.85546875" style="74" customWidth="1"/>
    <col min="6920" max="6920" width="9.140625" style="74"/>
    <col min="6921" max="6921" width="13" style="74" customWidth="1"/>
    <col min="6922" max="7168" width="9.140625" style="74"/>
    <col min="7169" max="7169" width="6.7109375" style="74" customWidth="1"/>
    <col min="7170" max="7170" width="30.7109375" style="74" customWidth="1"/>
    <col min="7171" max="7174" width="10.7109375" style="74" customWidth="1"/>
    <col min="7175" max="7175" width="12.85546875" style="74" customWidth="1"/>
    <col min="7176" max="7176" width="9.140625" style="74"/>
    <col min="7177" max="7177" width="13" style="74" customWidth="1"/>
    <col min="7178" max="7424" width="9.140625" style="74"/>
    <col min="7425" max="7425" width="6.7109375" style="74" customWidth="1"/>
    <col min="7426" max="7426" width="30.7109375" style="74" customWidth="1"/>
    <col min="7427" max="7430" width="10.7109375" style="74" customWidth="1"/>
    <col min="7431" max="7431" width="12.85546875" style="74" customWidth="1"/>
    <col min="7432" max="7432" width="9.140625" style="74"/>
    <col min="7433" max="7433" width="13" style="74" customWidth="1"/>
    <col min="7434" max="7680" width="9.140625" style="74"/>
    <col min="7681" max="7681" width="6.7109375" style="74" customWidth="1"/>
    <col min="7682" max="7682" width="30.7109375" style="74" customWidth="1"/>
    <col min="7683" max="7686" width="10.7109375" style="74" customWidth="1"/>
    <col min="7687" max="7687" width="12.85546875" style="74" customWidth="1"/>
    <col min="7688" max="7688" width="9.140625" style="74"/>
    <col min="7689" max="7689" width="13" style="74" customWidth="1"/>
    <col min="7690" max="7936" width="9.140625" style="74"/>
    <col min="7937" max="7937" width="6.7109375" style="74" customWidth="1"/>
    <col min="7938" max="7938" width="30.7109375" style="74" customWidth="1"/>
    <col min="7939" max="7942" width="10.7109375" style="74" customWidth="1"/>
    <col min="7943" max="7943" width="12.85546875" style="74" customWidth="1"/>
    <col min="7944" max="7944" width="9.140625" style="74"/>
    <col min="7945" max="7945" width="13" style="74" customWidth="1"/>
    <col min="7946" max="8192" width="9.140625" style="74"/>
    <col min="8193" max="8193" width="6.7109375" style="74" customWidth="1"/>
    <col min="8194" max="8194" width="30.7109375" style="74" customWidth="1"/>
    <col min="8195" max="8198" width="10.7109375" style="74" customWidth="1"/>
    <col min="8199" max="8199" width="12.85546875" style="74" customWidth="1"/>
    <col min="8200" max="8200" width="9.140625" style="74"/>
    <col min="8201" max="8201" width="13" style="74" customWidth="1"/>
    <col min="8202" max="8448" width="9.140625" style="74"/>
    <col min="8449" max="8449" width="6.7109375" style="74" customWidth="1"/>
    <col min="8450" max="8450" width="30.7109375" style="74" customWidth="1"/>
    <col min="8451" max="8454" width="10.7109375" style="74" customWidth="1"/>
    <col min="8455" max="8455" width="12.85546875" style="74" customWidth="1"/>
    <col min="8456" max="8456" width="9.140625" style="74"/>
    <col min="8457" max="8457" width="13" style="74" customWidth="1"/>
    <col min="8458" max="8704" width="9.140625" style="74"/>
    <col min="8705" max="8705" width="6.7109375" style="74" customWidth="1"/>
    <col min="8706" max="8706" width="30.7109375" style="74" customWidth="1"/>
    <col min="8707" max="8710" width="10.7109375" style="74" customWidth="1"/>
    <col min="8711" max="8711" width="12.85546875" style="74" customWidth="1"/>
    <col min="8712" max="8712" width="9.140625" style="74"/>
    <col min="8713" max="8713" width="13" style="74" customWidth="1"/>
    <col min="8714" max="8960" width="9.140625" style="74"/>
    <col min="8961" max="8961" width="6.7109375" style="74" customWidth="1"/>
    <col min="8962" max="8962" width="30.7109375" style="74" customWidth="1"/>
    <col min="8963" max="8966" width="10.7109375" style="74" customWidth="1"/>
    <col min="8967" max="8967" width="12.85546875" style="74" customWidth="1"/>
    <col min="8968" max="8968" width="9.140625" style="74"/>
    <col min="8969" max="8969" width="13" style="74" customWidth="1"/>
    <col min="8970" max="9216" width="9.140625" style="74"/>
    <col min="9217" max="9217" width="6.7109375" style="74" customWidth="1"/>
    <col min="9218" max="9218" width="30.7109375" style="74" customWidth="1"/>
    <col min="9219" max="9222" width="10.7109375" style="74" customWidth="1"/>
    <col min="9223" max="9223" width="12.85546875" style="74" customWidth="1"/>
    <col min="9224" max="9224" width="9.140625" style="74"/>
    <col min="9225" max="9225" width="13" style="74" customWidth="1"/>
    <col min="9226" max="9472" width="9.140625" style="74"/>
    <col min="9473" max="9473" width="6.7109375" style="74" customWidth="1"/>
    <col min="9474" max="9474" width="30.7109375" style="74" customWidth="1"/>
    <col min="9475" max="9478" width="10.7109375" style="74" customWidth="1"/>
    <col min="9479" max="9479" width="12.85546875" style="74" customWidth="1"/>
    <col min="9480" max="9480" width="9.140625" style="74"/>
    <col min="9481" max="9481" width="13" style="74" customWidth="1"/>
    <col min="9482" max="9728" width="9.140625" style="74"/>
    <col min="9729" max="9729" width="6.7109375" style="74" customWidth="1"/>
    <col min="9730" max="9730" width="30.7109375" style="74" customWidth="1"/>
    <col min="9731" max="9734" width="10.7109375" style="74" customWidth="1"/>
    <col min="9735" max="9735" width="12.85546875" style="74" customWidth="1"/>
    <col min="9736" max="9736" width="9.140625" style="74"/>
    <col min="9737" max="9737" width="13" style="74" customWidth="1"/>
    <col min="9738" max="9984" width="9.140625" style="74"/>
    <col min="9985" max="9985" width="6.7109375" style="74" customWidth="1"/>
    <col min="9986" max="9986" width="30.7109375" style="74" customWidth="1"/>
    <col min="9987" max="9990" width="10.7109375" style="74" customWidth="1"/>
    <col min="9991" max="9991" width="12.85546875" style="74" customWidth="1"/>
    <col min="9992" max="9992" width="9.140625" style="74"/>
    <col min="9993" max="9993" width="13" style="74" customWidth="1"/>
    <col min="9994" max="10240" width="9.140625" style="74"/>
    <col min="10241" max="10241" width="6.7109375" style="74" customWidth="1"/>
    <col min="10242" max="10242" width="30.7109375" style="74" customWidth="1"/>
    <col min="10243" max="10246" width="10.7109375" style="74" customWidth="1"/>
    <col min="10247" max="10247" width="12.85546875" style="74" customWidth="1"/>
    <col min="10248" max="10248" width="9.140625" style="74"/>
    <col min="10249" max="10249" width="13" style="74" customWidth="1"/>
    <col min="10250" max="10496" width="9.140625" style="74"/>
    <col min="10497" max="10497" width="6.7109375" style="74" customWidth="1"/>
    <col min="10498" max="10498" width="30.7109375" style="74" customWidth="1"/>
    <col min="10499" max="10502" width="10.7109375" style="74" customWidth="1"/>
    <col min="10503" max="10503" width="12.85546875" style="74" customWidth="1"/>
    <col min="10504" max="10504" width="9.140625" style="74"/>
    <col min="10505" max="10505" width="13" style="74" customWidth="1"/>
    <col min="10506" max="10752" width="9.140625" style="74"/>
    <col min="10753" max="10753" width="6.7109375" style="74" customWidth="1"/>
    <col min="10754" max="10754" width="30.7109375" style="74" customWidth="1"/>
    <col min="10755" max="10758" width="10.7109375" style="74" customWidth="1"/>
    <col min="10759" max="10759" width="12.85546875" style="74" customWidth="1"/>
    <col min="10760" max="10760" width="9.140625" style="74"/>
    <col min="10761" max="10761" width="13" style="74" customWidth="1"/>
    <col min="10762" max="11008" width="9.140625" style="74"/>
    <col min="11009" max="11009" width="6.7109375" style="74" customWidth="1"/>
    <col min="11010" max="11010" width="30.7109375" style="74" customWidth="1"/>
    <col min="11011" max="11014" width="10.7109375" style="74" customWidth="1"/>
    <col min="11015" max="11015" width="12.85546875" style="74" customWidth="1"/>
    <col min="11016" max="11016" width="9.140625" style="74"/>
    <col min="11017" max="11017" width="13" style="74" customWidth="1"/>
    <col min="11018" max="11264" width="9.140625" style="74"/>
    <col min="11265" max="11265" width="6.7109375" style="74" customWidth="1"/>
    <col min="11266" max="11266" width="30.7109375" style="74" customWidth="1"/>
    <col min="11267" max="11270" width="10.7109375" style="74" customWidth="1"/>
    <col min="11271" max="11271" width="12.85546875" style="74" customWidth="1"/>
    <col min="11272" max="11272" width="9.140625" style="74"/>
    <col min="11273" max="11273" width="13" style="74" customWidth="1"/>
    <col min="11274" max="11520" width="9.140625" style="74"/>
    <col min="11521" max="11521" width="6.7109375" style="74" customWidth="1"/>
    <col min="11522" max="11522" width="30.7109375" style="74" customWidth="1"/>
    <col min="11523" max="11526" width="10.7109375" style="74" customWidth="1"/>
    <col min="11527" max="11527" width="12.85546875" style="74" customWidth="1"/>
    <col min="11528" max="11528" width="9.140625" style="74"/>
    <col min="11529" max="11529" width="13" style="74" customWidth="1"/>
    <col min="11530" max="11776" width="9.140625" style="74"/>
    <col min="11777" max="11777" width="6.7109375" style="74" customWidth="1"/>
    <col min="11778" max="11778" width="30.7109375" style="74" customWidth="1"/>
    <col min="11779" max="11782" width="10.7109375" style="74" customWidth="1"/>
    <col min="11783" max="11783" width="12.85546875" style="74" customWidth="1"/>
    <col min="11784" max="11784" width="9.140625" style="74"/>
    <col min="11785" max="11785" width="13" style="74" customWidth="1"/>
    <col min="11786" max="12032" width="9.140625" style="74"/>
    <col min="12033" max="12033" width="6.7109375" style="74" customWidth="1"/>
    <col min="12034" max="12034" width="30.7109375" style="74" customWidth="1"/>
    <col min="12035" max="12038" width="10.7109375" style="74" customWidth="1"/>
    <col min="12039" max="12039" width="12.85546875" style="74" customWidth="1"/>
    <col min="12040" max="12040" width="9.140625" style="74"/>
    <col min="12041" max="12041" width="13" style="74" customWidth="1"/>
    <col min="12042" max="12288" width="9.140625" style="74"/>
    <col min="12289" max="12289" width="6.7109375" style="74" customWidth="1"/>
    <col min="12290" max="12290" width="30.7109375" style="74" customWidth="1"/>
    <col min="12291" max="12294" width="10.7109375" style="74" customWidth="1"/>
    <col min="12295" max="12295" width="12.85546875" style="74" customWidth="1"/>
    <col min="12296" max="12296" width="9.140625" style="74"/>
    <col min="12297" max="12297" width="13" style="74" customWidth="1"/>
    <col min="12298" max="12544" width="9.140625" style="74"/>
    <col min="12545" max="12545" width="6.7109375" style="74" customWidth="1"/>
    <col min="12546" max="12546" width="30.7109375" style="74" customWidth="1"/>
    <col min="12547" max="12550" width="10.7109375" style="74" customWidth="1"/>
    <col min="12551" max="12551" width="12.85546875" style="74" customWidth="1"/>
    <col min="12552" max="12552" width="9.140625" style="74"/>
    <col min="12553" max="12553" width="13" style="74" customWidth="1"/>
    <col min="12554" max="12800" width="9.140625" style="74"/>
    <col min="12801" max="12801" width="6.7109375" style="74" customWidth="1"/>
    <col min="12802" max="12802" width="30.7109375" style="74" customWidth="1"/>
    <col min="12803" max="12806" width="10.7109375" style="74" customWidth="1"/>
    <col min="12807" max="12807" width="12.85546875" style="74" customWidth="1"/>
    <col min="12808" max="12808" width="9.140625" style="74"/>
    <col min="12809" max="12809" width="13" style="74" customWidth="1"/>
    <col min="12810" max="13056" width="9.140625" style="74"/>
    <col min="13057" max="13057" width="6.7109375" style="74" customWidth="1"/>
    <col min="13058" max="13058" width="30.7109375" style="74" customWidth="1"/>
    <col min="13059" max="13062" width="10.7109375" style="74" customWidth="1"/>
    <col min="13063" max="13063" width="12.85546875" style="74" customWidth="1"/>
    <col min="13064" max="13064" width="9.140625" style="74"/>
    <col min="13065" max="13065" width="13" style="74" customWidth="1"/>
    <col min="13066" max="13312" width="9.140625" style="74"/>
    <col min="13313" max="13313" width="6.7109375" style="74" customWidth="1"/>
    <col min="13314" max="13314" width="30.7109375" style="74" customWidth="1"/>
    <col min="13315" max="13318" width="10.7109375" style="74" customWidth="1"/>
    <col min="13319" max="13319" width="12.85546875" style="74" customWidth="1"/>
    <col min="13320" max="13320" width="9.140625" style="74"/>
    <col min="13321" max="13321" width="13" style="74" customWidth="1"/>
    <col min="13322" max="13568" width="9.140625" style="74"/>
    <col min="13569" max="13569" width="6.7109375" style="74" customWidth="1"/>
    <col min="13570" max="13570" width="30.7109375" style="74" customWidth="1"/>
    <col min="13571" max="13574" width="10.7109375" style="74" customWidth="1"/>
    <col min="13575" max="13575" width="12.85546875" style="74" customWidth="1"/>
    <col min="13576" max="13576" width="9.140625" style="74"/>
    <col min="13577" max="13577" width="13" style="74" customWidth="1"/>
    <col min="13578" max="13824" width="9.140625" style="74"/>
    <col min="13825" max="13825" width="6.7109375" style="74" customWidth="1"/>
    <col min="13826" max="13826" width="30.7109375" style="74" customWidth="1"/>
    <col min="13827" max="13830" width="10.7109375" style="74" customWidth="1"/>
    <col min="13831" max="13831" width="12.85546875" style="74" customWidth="1"/>
    <col min="13832" max="13832" width="9.140625" style="74"/>
    <col min="13833" max="13833" width="13" style="74" customWidth="1"/>
    <col min="13834" max="14080" width="9.140625" style="74"/>
    <col min="14081" max="14081" width="6.7109375" style="74" customWidth="1"/>
    <col min="14082" max="14082" width="30.7109375" style="74" customWidth="1"/>
    <col min="14083" max="14086" width="10.7109375" style="74" customWidth="1"/>
    <col min="14087" max="14087" width="12.85546875" style="74" customWidth="1"/>
    <col min="14088" max="14088" width="9.140625" style="74"/>
    <col min="14089" max="14089" width="13" style="74" customWidth="1"/>
    <col min="14090" max="14336" width="9.140625" style="74"/>
    <col min="14337" max="14337" width="6.7109375" style="74" customWidth="1"/>
    <col min="14338" max="14338" width="30.7109375" style="74" customWidth="1"/>
    <col min="14339" max="14342" width="10.7109375" style="74" customWidth="1"/>
    <col min="14343" max="14343" width="12.85546875" style="74" customWidth="1"/>
    <col min="14344" max="14344" width="9.140625" style="74"/>
    <col min="14345" max="14345" width="13" style="74" customWidth="1"/>
    <col min="14346" max="14592" width="9.140625" style="74"/>
    <col min="14593" max="14593" width="6.7109375" style="74" customWidth="1"/>
    <col min="14594" max="14594" width="30.7109375" style="74" customWidth="1"/>
    <col min="14595" max="14598" width="10.7109375" style="74" customWidth="1"/>
    <col min="14599" max="14599" width="12.85546875" style="74" customWidth="1"/>
    <col min="14600" max="14600" width="9.140625" style="74"/>
    <col min="14601" max="14601" width="13" style="74" customWidth="1"/>
    <col min="14602" max="14848" width="9.140625" style="74"/>
    <col min="14849" max="14849" width="6.7109375" style="74" customWidth="1"/>
    <col min="14850" max="14850" width="30.7109375" style="74" customWidth="1"/>
    <col min="14851" max="14854" width="10.7109375" style="74" customWidth="1"/>
    <col min="14855" max="14855" width="12.85546875" style="74" customWidth="1"/>
    <col min="14856" max="14856" width="9.140625" style="74"/>
    <col min="14857" max="14857" width="13" style="74" customWidth="1"/>
    <col min="14858" max="15104" width="9.140625" style="74"/>
    <col min="15105" max="15105" width="6.7109375" style="74" customWidth="1"/>
    <col min="15106" max="15106" width="30.7109375" style="74" customWidth="1"/>
    <col min="15107" max="15110" width="10.7109375" style="74" customWidth="1"/>
    <col min="15111" max="15111" width="12.85546875" style="74" customWidth="1"/>
    <col min="15112" max="15112" width="9.140625" style="74"/>
    <col min="15113" max="15113" width="13" style="74" customWidth="1"/>
    <col min="15114" max="15360" width="9.140625" style="74"/>
    <col min="15361" max="15361" width="6.7109375" style="74" customWidth="1"/>
    <col min="15362" max="15362" width="30.7109375" style="74" customWidth="1"/>
    <col min="15363" max="15366" width="10.7109375" style="74" customWidth="1"/>
    <col min="15367" max="15367" width="12.85546875" style="74" customWidth="1"/>
    <col min="15368" max="15368" width="9.140625" style="74"/>
    <col min="15369" max="15369" width="13" style="74" customWidth="1"/>
    <col min="15370" max="15616" width="9.140625" style="74"/>
    <col min="15617" max="15617" width="6.7109375" style="74" customWidth="1"/>
    <col min="15618" max="15618" width="30.7109375" style="74" customWidth="1"/>
    <col min="15619" max="15622" width="10.7109375" style="74" customWidth="1"/>
    <col min="15623" max="15623" width="12.85546875" style="74" customWidth="1"/>
    <col min="15624" max="15624" width="9.140625" style="74"/>
    <col min="15625" max="15625" width="13" style="74" customWidth="1"/>
    <col min="15626" max="15872" width="9.140625" style="74"/>
    <col min="15873" max="15873" width="6.7109375" style="74" customWidth="1"/>
    <col min="15874" max="15874" width="30.7109375" style="74" customWidth="1"/>
    <col min="15875" max="15878" width="10.7109375" style="74" customWidth="1"/>
    <col min="15879" max="15879" width="12.85546875" style="74" customWidth="1"/>
    <col min="15880" max="15880" width="9.140625" style="74"/>
    <col min="15881" max="15881" width="13" style="74" customWidth="1"/>
    <col min="15882" max="16128" width="9.140625" style="74"/>
    <col min="16129" max="16129" width="6.7109375" style="74" customWidth="1"/>
    <col min="16130" max="16130" width="30.7109375" style="74" customWidth="1"/>
    <col min="16131" max="16134" width="10.7109375" style="74" customWidth="1"/>
    <col min="16135" max="16135" width="12.85546875" style="74" customWidth="1"/>
    <col min="16136" max="16136" width="9.140625" style="74"/>
    <col min="16137" max="16137" width="13" style="74" customWidth="1"/>
    <col min="16138" max="16384" width="9.140625" style="74"/>
  </cols>
  <sheetData>
    <row r="1" spans="1:11" x14ac:dyDescent="0.2">
      <c r="A1" s="71"/>
      <c r="B1" s="72"/>
      <c r="C1" s="73"/>
      <c r="D1" s="73"/>
      <c r="E1" s="73"/>
      <c r="F1" s="73"/>
      <c r="G1" s="73"/>
      <c r="H1" s="71"/>
      <c r="I1" s="72"/>
    </row>
    <row r="2" spans="1:11" ht="13.5" x14ac:dyDescent="0.2">
      <c r="A2" s="75"/>
      <c r="B2" s="76"/>
      <c r="C2" s="77"/>
      <c r="D2" s="78"/>
      <c r="E2" s="79"/>
      <c r="F2" s="79"/>
      <c r="G2" s="79"/>
      <c r="H2" s="80"/>
      <c r="I2" s="81"/>
    </row>
    <row r="3" spans="1:11" ht="13.5" x14ac:dyDescent="0.2">
      <c r="A3" s="82"/>
      <c r="B3" s="76"/>
      <c r="C3" s="77"/>
      <c r="D3" s="78"/>
      <c r="E3" s="78"/>
      <c r="F3" s="78"/>
      <c r="G3" s="78"/>
      <c r="H3" s="80"/>
      <c r="I3" s="83"/>
    </row>
    <row r="4" spans="1:11" ht="13.5" x14ac:dyDescent="0.2">
      <c r="A4" s="80"/>
      <c r="B4" s="76"/>
      <c r="C4" s="77" t="s">
        <v>231</v>
      </c>
      <c r="D4" s="84"/>
      <c r="E4" s="84"/>
      <c r="F4" s="84"/>
      <c r="G4" s="84"/>
      <c r="H4" s="80" t="s">
        <v>304</v>
      </c>
      <c r="I4" s="81" t="s">
        <v>236</v>
      </c>
    </row>
    <row r="5" spans="1:11" ht="13.5" x14ac:dyDescent="0.2">
      <c r="A5" s="82"/>
      <c r="B5" s="76"/>
      <c r="C5" s="85"/>
      <c r="D5" s="86"/>
      <c r="E5" s="86"/>
      <c r="F5" s="86"/>
      <c r="G5" s="86"/>
      <c r="H5" s="82"/>
      <c r="I5" s="87"/>
    </row>
    <row r="6" spans="1:11" ht="28.5" customHeight="1" x14ac:dyDescent="0.2">
      <c r="A6" s="75"/>
      <c r="B6" s="76"/>
      <c r="C6" s="215" t="s">
        <v>37</v>
      </c>
      <c r="D6" s="216"/>
      <c r="E6" s="216"/>
      <c r="F6" s="209"/>
      <c r="G6" s="209"/>
      <c r="H6" s="80"/>
      <c r="I6" s="88"/>
    </row>
    <row r="7" spans="1:11" ht="13.5" x14ac:dyDescent="0.2">
      <c r="A7" s="75"/>
      <c r="B7" s="76"/>
      <c r="C7" s="89"/>
      <c r="D7" s="84"/>
      <c r="E7" s="84"/>
      <c r="F7" s="84"/>
      <c r="G7" s="84"/>
      <c r="H7" s="80"/>
      <c r="I7" s="87"/>
    </row>
    <row r="8" spans="1:11" ht="13.5" x14ac:dyDescent="0.2">
      <c r="A8" s="75"/>
      <c r="B8" s="76"/>
      <c r="C8" s="208" t="s">
        <v>38</v>
      </c>
      <c r="D8" s="84"/>
      <c r="E8" s="84"/>
      <c r="F8" s="84"/>
      <c r="G8" s="84"/>
      <c r="H8" s="80"/>
      <c r="I8" s="87"/>
    </row>
    <row r="9" spans="1:11" ht="14.25" thickBot="1" x14ac:dyDescent="0.25">
      <c r="A9" s="91"/>
      <c r="B9" s="92"/>
      <c r="C9" s="93"/>
      <c r="D9" s="93"/>
      <c r="E9" s="93"/>
      <c r="F9" s="93"/>
      <c r="G9" s="93"/>
      <c r="H9" s="94"/>
      <c r="I9" s="95"/>
    </row>
    <row r="10" spans="1:11" ht="8.25" customHeight="1" thickBot="1" x14ac:dyDescent="0.3">
      <c r="A10" s="96"/>
      <c r="B10" s="97"/>
      <c r="C10" s="98"/>
      <c r="D10" s="99"/>
      <c r="E10" s="99"/>
      <c r="F10" s="99"/>
      <c r="G10" s="99"/>
      <c r="H10" s="100"/>
      <c r="I10" s="101"/>
    </row>
    <row r="11" spans="1:11" ht="13.5" x14ac:dyDescent="0.2">
      <c r="A11" s="102"/>
      <c r="B11" s="103"/>
      <c r="C11" s="104"/>
      <c r="D11" s="105"/>
      <c r="E11" s="105"/>
      <c r="F11" s="105"/>
      <c r="G11" s="105"/>
      <c r="H11" s="106"/>
      <c r="I11" s="107"/>
    </row>
    <row r="12" spans="1:11" x14ac:dyDescent="0.2">
      <c r="A12" s="108" t="s">
        <v>230</v>
      </c>
      <c r="B12" s="109" t="s">
        <v>232</v>
      </c>
      <c r="C12" s="110">
        <v>1</v>
      </c>
      <c r="D12" s="110">
        <v>2</v>
      </c>
      <c r="E12" s="111">
        <v>3</v>
      </c>
      <c r="F12" s="110">
        <v>4</v>
      </c>
      <c r="G12" s="111">
        <v>5</v>
      </c>
      <c r="H12" s="110">
        <v>6</v>
      </c>
      <c r="I12" s="112" t="s">
        <v>233</v>
      </c>
    </row>
    <row r="13" spans="1:11" ht="14.25" thickBot="1" x14ac:dyDescent="0.25">
      <c r="A13" s="113"/>
      <c r="B13" s="114"/>
      <c r="C13" s="115">
        <v>30</v>
      </c>
      <c r="D13" s="115">
        <v>60</v>
      </c>
      <c r="E13" s="116">
        <v>90</v>
      </c>
      <c r="F13" s="115">
        <v>120</v>
      </c>
      <c r="G13" s="116">
        <v>150</v>
      </c>
      <c r="H13" s="115">
        <v>180</v>
      </c>
      <c r="I13" s="117" t="s">
        <v>234</v>
      </c>
    </row>
    <row r="14" spans="1:11" ht="13.5" x14ac:dyDescent="0.25">
      <c r="A14" s="118"/>
      <c r="B14" s="119"/>
      <c r="C14" s="120"/>
      <c r="D14" s="120"/>
      <c r="E14" s="121"/>
      <c r="F14" s="120"/>
      <c r="G14" s="120"/>
      <c r="H14" s="122"/>
      <c r="I14" s="123"/>
    </row>
    <row r="15" spans="1:11" ht="12.75" x14ac:dyDescent="0.2">
      <c r="A15" s="124">
        <v>1</v>
      </c>
      <c r="B15" s="125" t="s">
        <v>14</v>
      </c>
      <c r="C15" s="126">
        <v>0</v>
      </c>
      <c r="D15" s="126">
        <v>0</v>
      </c>
      <c r="E15" s="126">
        <v>0</v>
      </c>
      <c r="F15" s="126">
        <v>0</v>
      </c>
      <c r="G15" s="126">
        <v>0</v>
      </c>
      <c r="H15" s="126">
        <v>0</v>
      </c>
      <c r="I15" s="127">
        <f>SUM(C15:H15)</f>
        <v>0</v>
      </c>
    </row>
    <row r="16" spans="1:11" ht="12.75" x14ac:dyDescent="0.2">
      <c r="A16" s="124"/>
      <c r="B16" s="128"/>
      <c r="C16" s="129">
        <f>$I16*C15</f>
        <v>0</v>
      </c>
      <c r="D16" s="129">
        <f>$I16*D15</f>
        <v>0</v>
      </c>
      <c r="E16" s="129">
        <f t="shared" ref="E16:F16" si="0">$I16*E15</f>
        <v>0</v>
      </c>
      <c r="F16" s="129">
        <f t="shared" si="0"/>
        <v>0</v>
      </c>
      <c r="G16" s="129">
        <f>$I16*G15</f>
        <v>0</v>
      </c>
      <c r="H16" s="129">
        <f>$I16*H15</f>
        <v>0</v>
      </c>
      <c r="I16" s="130">
        <f>PLANILHA!F18*(1+0)</f>
        <v>0</v>
      </c>
      <c r="K16" s="131"/>
    </row>
    <row r="17" spans="1:11" ht="5.25" customHeight="1" x14ac:dyDescent="0.2">
      <c r="A17" s="124"/>
      <c r="B17" s="125"/>
      <c r="C17" s="132"/>
      <c r="D17" s="132"/>
      <c r="E17" s="133"/>
      <c r="F17" s="132"/>
      <c r="G17" s="132"/>
      <c r="H17" s="132"/>
      <c r="I17" s="134"/>
      <c r="K17" s="131"/>
    </row>
    <row r="18" spans="1:11" ht="12.75" x14ac:dyDescent="0.2">
      <c r="A18" s="124">
        <v>2</v>
      </c>
      <c r="B18" s="125" t="s">
        <v>85</v>
      </c>
      <c r="C18" s="126">
        <v>0</v>
      </c>
      <c r="D18" s="135"/>
      <c r="E18" s="135"/>
      <c r="F18" s="135"/>
      <c r="G18" s="135"/>
      <c r="H18" s="132"/>
      <c r="I18" s="127">
        <f>SUM(C18:H18)</f>
        <v>0</v>
      </c>
      <c r="K18" s="131"/>
    </row>
    <row r="19" spans="1:11" ht="12.75" x14ac:dyDescent="0.2">
      <c r="A19" s="124"/>
      <c r="B19" s="128"/>
      <c r="C19" s="129">
        <f>$I19*C18</f>
        <v>0</v>
      </c>
      <c r="D19" s="129"/>
      <c r="E19" s="129"/>
      <c r="F19" s="129"/>
      <c r="G19" s="129"/>
      <c r="H19" s="132"/>
      <c r="I19" s="130">
        <f>PLANILHA!F22*(1+0)</f>
        <v>0</v>
      </c>
      <c r="K19" s="131"/>
    </row>
    <row r="20" spans="1:11" ht="5.25" customHeight="1" x14ac:dyDescent="0.2">
      <c r="A20" s="124"/>
      <c r="B20" s="125"/>
      <c r="C20" s="132"/>
      <c r="D20" s="132"/>
      <c r="E20" s="133"/>
      <c r="F20" s="132"/>
      <c r="G20" s="132"/>
      <c r="H20" s="132"/>
      <c r="I20" s="134"/>
      <c r="K20" s="131"/>
    </row>
    <row r="21" spans="1:11" ht="12.75" x14ac:dyDescent="0.2">
      <c r="A21" s="124">
        <v>3</v>
      </c>
      <c r="B21" s="125" t="s">
        <v>20</v>
      </c>
      <c r="C21" s="135"/>
      <c r="D21" s="135"/>
      <c r="E21" s="126">
        <v>0</v>
      </c>
      <c r="F21" s="135"/>
      <c r="G21" s="135"/>
      <c r="H21" s="136"/>
      <c r="I21" s="127">
        <f>SUM(C21:H21)</f>
        <v>0</v>
      </c>
      <c r="K21" s="131"/>
    </row>
    <row r="22" spans="1:11" ht="12.75" x14ac:dyDescent="0.2">
      <c r="A22" s="124"/>
      <c r="B22" s="128"/>
      <c r="C22" s="129"/>
      <c r="D22" s="129"/>
      <c r="E22" s="129">
        <f t="shared" ref="E22" si="1">$I22*E21</f>
        <v>0</v>
      </c>
      <c r="F22" s="129"/>
      <c r="G22" s="129"/>
      <c r="H22" s="129"/>
      <c r="I22" s="130">
        <f>PLANILHA!F27*(1+0)</f>
        <v>0</v>
      </c>
      <c r="K22" s="131"/>
    </row>
    <row r="23" spans="1:11" ht="5.25" customHeight="1" x14ac:dyDescent="0.2">
      <c r="A23" s="124"/>
      <c r="B23" s="128"/>
      <c r="C23" s="132"/>
      <c r="D23" s="132"/>
      <c r="E23" s="129"/>
      <c r="F23" s="129"/>
      <c r="G23" s="129"/>
      <c r="H23" s="129"/>
      <c r="I23" s="130"/>
      <c r="K23" s="131"/>
    </row>
    <row r="24" spans="1:11" ht="12.75" x14ac:dyDescent="0.2">
      <c r="A24" s="124">
        <v>4</v>
      </c>
      <c r="B24" s="128" t="s">
        <v>15</v>
      </c>
      <c r="C24" s="135"/>
      <c r="D24" s="135"/>
      <c r="E24" s="129"/>
      <c r="F24" s="126">
        <v>0</v>
      </c>
      <c r="G24" s="126">
        <v>0</v>
      </c>
      <c r="H24" s="126">
        <v>0</v>
      </c>
      <c r="I24" s="127">
        <f>SUM(C24:H24)</f>
        <v>0</v>
      </c>
      <c r="K24" s="131"/>
    </row>
    <row r="25" spans="1:11" ht="12.75" x14ac:dyDescent="0.2">
      <c r="A25" s="124"/>
      <c r="B25" s="128"/>
      <c r="C25" s="129"/>
      <c r="D25" s="129"/>
      <c r="E25" s="129"/>
      <c r="F25" s="129">
        <f t="shared" ref="F25" si="2">$I25*F24</f>
        <v>0</v>
      </c>
      <c r="G25" s="129">
        <f t="shared" ref="G25" si="3">$I25*G24</f>
        <v>0</v>
      </c>
      <c r="H25" s="129">
        <f>$I25*H24</f>
        <v>0</v>
      </c>
      <c r="I25" s="130">
        <f>PLANILHA!F41*(1+0)</f>
        <v>0</v>
      </c>
      <c r="K25" s="131"/>
    </row>
    <row r="26" spans="1:11" ht="5.25" customHeight="1" x14ac:dyDescent="0.2">
      <c r="A26" s="124"/>
      <c r="B26" s="125"/>
      <c r="C26" s="132"/>
      <c r="D26" s="132"/>
      <c r="E26" s="133"/>
      <c r="F26" s="132"/>
      <c r="G26" s="132"/>
      <c r="H26" s="132"/>
      <c r="I26" s="134"/>
      <c r="K26" s="131"/>
    </row>
    <row r="27" spans="1:11" ht="12.75" x14ac:dyDescent="0.2">
      <c r="A27" s="124">
        <v>5</v>
      </c>
      <c r="B27" s="128" t="s">
        <v>62</v>
      </c>
      <c r="C27" s="132"/>
      <c r="D27" s="135"/>
      <c r="E27" s="126">
        <v>0</v>
      </c>
      <c r="F27" s="135"/>
      <c r="G27" s="135"/>
      <c r="H27" s="137"/>
      <c r="I27" s="127">
        <f>SUM(C27:H27)</f>
        <v>0</v>
      </c>
      <c r="K27" s="131"/>
    </row>
    <row r="28" spans="1:11" ht="12.75" x14ac:dyDescent="0.2">
      <c r="A28" s="124"/>
      <c r="B28" s="125"/>
      <c r="C28" s="132"/>
      <c r="D28" s="129"/>
      <c r="E28" s="129">
        <f t="shared" ref="E28" si="4">$I28*E27</f>
        <v>0</v>
      </c>
      <c r="F28" s="129"/>
      <c r="G28" s="129"/>
      <c r="H28" s="137"/>
      <c r="I28" s="130">
        <f>PLANILHA!F62*(1+0)</f>
        <v>0</v>
      </c>
      <c r="K28" s="131"/>
    </row>
    <row r="29" spans="1:11" ht="5.25" customHeight="1" x14ac:dyDescent="0.2">
      <c r="A29" s="124"/>
      <c r="B29" s="128"/>
      <c r="C29" s="132"/>
      <c r="D29" s="132"/>
      <c r="E29" s="132"/>
      <c r="F29" s="132"/>
      <c r="G29" s="132"/>
      <c r="H29" s="129"/>
      <c r="I29" s="130"/>
      <c r="K29" s="131"/>
    </row>
    <row r="30" spans="1:11" ht="12.75" x14ac:dyDescent="0.2">
      <c r="A30" s="124">
        <v>6</v>
      </c>
      <c r="B30" s="128" t="s">
        <v>39</v>
      </c>
      <c r="C30" s="132"/>
      <c r="D30" s="135"/>
      <c r="E30" s="135"/>
      <c r="F30" s="126">
        <v>0</v>
      </c>
      <c r="G30" s="135"/>
      <c r="H30" s="136"/>
      <c r="I30" s="127">
        <f>SUM(C30:H30)</f>
        <v>0</v>
      </c>
      <c r="K30" s="131"/>
    </row>
    <row r="31" spans="1:11" ht="12.75" x14ac:dyDescent="0.2">
      <c r="A31" s="124"/>
      <c r="B31" s="125"/>
      <c r="C31" s="132"/>
      <c r="D31" s="129"/>
      <c r="E31" s="129"/>
      <c r="F31" s="129">
        <f t="shared" ref="F31" si="5">$I31*F30</f>
        <v>0</v>
      </c>
      <c r="G31" s="129"/>
      <c r="H31" s="129"/>
      <c r="I31" s="130">
        <f>PLANILHA!F73*(1+0)</f>
        <v>0</v>
      </c>
      <c r="K31" s="131"/>
    </row>
    <row r="32" spans="1:11" ht="5.25" customHeight="1" x14ac:dyDescent="0.2">
      <c r="A32" s="124"/>
      <c r="B32" s="128"/>
      <c r="C32" s="132"/>
      <c r="D32" s="132"/>
      <c r="E32" s="132"/>
      <c r="F32" s="132"/>
      <c r="G32" s="132"/>
      <c r="H32" s="129"/>
      <c r="I32" s="130"/>
      <c r="K32" s="131"/>
    </row>
    <row r="33" spans="1:11" ht="12.75" x14ac:dyDescent="0.2">
      <c r="A33" s="124">
        <v>7</v>
      </c>
      <c r="B33" s="125" t="s">
        <v>22</v>
      </c>
      <c r="C33" s="132"/>
      <c r="D33" s="135"/>
      <c r="E33" s="135"/>
      <c r="F33" s="135"/>
      <c r="G33" s="135"/>
      <c r="H33" s="126">
        <v>0</v>
      </c>
      <c r="I33" s="127">
        <f>SUM(C33:H33)</f>
        <v>0</v>
      </c>
      <c r="K33" s="131"/>
    </row>
    <row r="34" spans="1:11" ht="12.75" x14ac:dyDescent="0.2">
      <c r="A34" s="124"/>
      <c r="B34" s="125"/>
      <c r="C34" s="132"/>
      <c r="D34" s="129"/>
      <c r="E34" s="129"/>
      <c r="F34" s="129"/>
      <c r="G34" s="129"/>
      <c r="H34" s="129">
        <f t="shared" ref="H34" si="6">$I34*H33</f>
        <v>0</v>
      </c>
      <c r="I34" s="130">
        <f>PLANILHA!F83*(1+0)</f>
        <v>0</v>
      </c>
      <c r="K34" s="131"/>
    </row>
    <row r="35" spans="1:11" ht="5.25" customHeight="1" x14ac:dyDescent="0.2">
      <c r="A35" s="124"/>
      <c r="B35" s="128"/>
      <c r="C35" s="132"/>
      <c r="D35" s="132"/>
      <c r="E35" s="129"/>
      <c r="F35" s="129"/>
      <c r="G35" s="129"/>
      <c r="H35" s="129"/>
      <c r="I35" s="130"/>
      <c r="K35" s="131"/>
    </row>
    <row r="36" spans="1:11" ht="12.75" x14ac:dyDescent="0.2">
      <c r="A36" s="124">
        <v>8</v>
      </c>
      <c r="B36" s="125" t="s">
        <v>26</v>
      </c>
      <c r="C36" s="132"/>
      <c r="D36" s="138"/>
      <c r="E36" s="126">
        <v>0</v>
      </c>
      <c r="F36" s="126">
        <v>0</v>
      </c>
      <c r="G36" s="135"/>
      <c r="H36" s="135"/>
      <c r="I36" s="127">
        <f>SUM(C36:H36)</f>
        <v>0</v>
      </c>
      <c r="K36" s="131"/>
    </row>
    <row r="37" spans="1:11" ht="12.75" x14ac:dyDescent="0.2">
      <c r="A37" s="124"/>
      <c r="B37" s="125"/>
      <c r="C37" s="132"/>
      <c r="D37" s="138"/>
      <c r="E37" s="129">
        <f t="shared" ref="E37" si="7">$I37*E36</f>
        <v>0</v>
      </c>
      <c r="F37" s="129">
        <f t="shared" ref="F37" si="8">$I37*F36</f>
        <v>0</v>
      </c>
      <c r="G37" s="129"/>
      <c r="H37" s="129"/>
      <c r="I37" s="130">
        <f>PLANILHA!F144*(1+0)</f>
        <v>0</v>
      </c>
      <c r="K37" s="131"/>
    </row>
    <row r="38" spans="1:11" ht="5.25" customHeight="1" x14ac:dyDescent="0.2">
      <c r="A38" s="124"/>
      <c r="B38" s="128"/>
      <c r="C38" s="132"/>
      <c r="D38" s="132"/>
      <c r="E38" s="129"/>
      <c r="F38" s="129"/>
      <c r="G38" s="129"/>
      <c r="H38" s="132"/>
      <c r="I38" s="130"/>
      <c r="K38" s="131"/>
    </row>
    <row r="39" spans="1:11" ht="12.75" x14ac:dyDescent="0.2">
      <c r="A39" s="124">
        <v>9</v>
      </c>
      <c r="B39" s="125" t="s">
        <v>218</v>
      </c>
      <c r="C39" s="126">
        <v>0</v>
      </c>
      <c r="D39" s="126">
        <v>0</v>
      </c>
      <c r="E39" s="135"/>
      <c r="F39" s="135"/>
      <c r="G39" s="135"/>
      <c r="H39" s="135"/>
      <c r="I39" s="127">
        <f>SUM(C39:H39)</f>
        <v>0</v>
      </c>
      <c r="K39" s="131"/>
    </row>
    <row r="40" spans="1:11" ht="12.75" x14ac:dyDescent="0.2">
      <c r="A40" s="124"/>
      <c r="B40" s="125"/>
      <c r="C40" s="129">
        <f>$I40*C39</f>
        <v>0</v>
      </c>
      <c r="D40" s="129">
        <f>$I40*D39</f>
        <v>0</v>
      </c>
      <c r="E40" s="129"/>
      <c r="F40" s="129"/>
      <c r="G40" s="129"/>
      <c r="H40" s="129"/>
      <c r="I40" s="130">
        <f>PLANILHA!F167*(1+0)</f>
        <v>0</v>
      </c>
      <c r="K40" s="131"/>
    </row>
    <row r="41" spans="1:11" ht="5.25" customHeight="1" thickBot="1" x14ac:dyDescent="0.25">
      <c r="A41" s="124"/>
      <c r="B41" s="128"/>
      <c r="C41" s="132"/>
      <c r="D41" s="132"/>
      <c r="E41" s="129"/>
      <c r="F41" s="129"/>
      <c r="G41" s="129"/>
      <c r="H41" s="129"/>
      <c r="I41" s="130"/>
    </row>
    <row r="42" spans="1:11" x14ac:dyDescent="0.2">
      <c r="A42" s="139"/>
      <c r="B42" s="140"/>
      <c r="C42" s="141"/>
      <c r="D42" s="141"/>
      <c r="E42" s="141"/>
      <c r="F42" s="141"/>
      <c r="G42" s="141"/>
      <c r="H42" s="141"/>
      <c r="I42" s="142"/>
    </row>
    <row r="43" spans="1:11" x14ac:dyDescent="0.2">
      <c r="A43" s="143"/>
      <c r="B43" s="144" t="s">
        <v>235</v>
      </c>
      <c r="C43" s="145">
        <f>SUM(C40,C37,C34,C31,C28,C25,C22,C19,C16)</f>
        <v>0</v>
      </c>
      <c r="D43" s="145">
        <f t="shared" ref="D43:H43" si="9">SUM(D40,D37,D34,D31,D28,D25,D22,D19,D16)</f>
        <v>0</v>
      </c>
      <c r="E43" s="145">
        <f t="shared" si="9"/>
        <v>0</v>
      </c>
      <c r="F43" s="145">
        <f t="shared" si="9"/>
        <v>0</v>
      </c>
      <c r="G43" s="145">
        <f t="shared" si="9"/>
        <v>0</v>
      </c>
      <c r="H43" s="145">
        <f t="shared" si="9"/>
        <v>0</v>
      </c>
      <c r="I43" s="146">
        <f>SUM(I40,I37,I34,I31,I28,I25,I22,I19,I16)</f>
        <v>0</v>
      </c>
    </row>
    <row r="44" spans="1:11" ht="12.75" thickBot="1" x14ac:dyDescent="0.25">
      <c r="A44" s="147"/>
      <c r="B44" s="148"/>
      <c r="C44" s="149"/>
      <c r="D44" s="149"/>
      <c r="E44" s="149"/>
      <c r="F44" s="149"/>
      <c r="G44" s="149"/>
      <c r="H44" s="149"/>
      <c r="I44" s="150"/>
    </row>
    <row r="45" spans="1:11" ht="13.5" x14ac:dyDescent="0.2">
      <c r="A45" s="151"/>
      <c r="B45" s="144"/>
      <c r="C45" s="152"/>
      <c r="D45" s="152"/>
      <c r="E45" s="152"/>
      <c r="F45" s="152"/>
      <c r="G45" s="152"/>
      <c r="H45" s="153"/>
      <c r="I45" s="154"/>
    </row>
    <row r="46" spans="1:11" ht="13.5" x14ac:dyDescent="0.2">
      <c r="A46" s="151"/>
      <c r="B46" s="144"/>
      <c r="C46" s="152"/>
      <c r="D46" s="152"/>
      <c r="E46" s="152"/>
      <c r="F46" s="152"/>
      <c r="G46" s="152"/>
      <c r="H46" s="153"/>
      <c r="I46" s="154"/>
    </row>
    <row r="47" spans="1:11" ht="13.5" x14ac:dyDescent="0.2">
      <c r="A47" s="155"/>
      <c r="B47" s="89"/>
      <c r="C47" s="89"/>
      <c r="D47" s="156"/>
      <c r="E47" s="97"/>
      <c r="F47" s="97"/>
      <c r="G47" s="97"/>
      <c r="H47" s="89"/>
      <c r="I47" s="157"/>
      <c r="J47" s="97"/>
    </row>
    <row r="48" spans="1:11" x14ac:dyDescent="0.2">
      <c r="A48" s="158"/>
      <c r="B48" s="85"/>
      <c r="C48" s="85"/>
      <c r="D48" s="159"/>
      <c r="E48" s="97"/>
      <c r="F48" s="97"/>
      <c r="G48" s="97"/>
      <c r="H48" s="85"/>
      <c r="I48" s="160"/>
      <c r="J48" s="97"/>
    </row>
    <row r="49" spans="1:10" ht="12.75" thickBot="1" x14ac:dyDescent="0.25">
      <c r="A49" s="161"/>
      <c r="B49" s="162"/>
      <c r="C49" s="162"/>
      <c r="D49" s="162"/>
      <c r="E49" s="162"/>
      <c r="F49" s="162"/>
      <c r="G49" s="162"/>
      <c r="H49" s="162"/>
      <c r="I49" s="163"/>
      <c r="J49" s="97"/>
    </row>
    <row r="50" spans="1:10" x14ac:dyDescent="0.2">
      <c r="A50" s="164"/>
      <c r="B50" s="165"/>
      <c r="C50" s="166"/>
      <c r="D50" s="166"/>
      <c r="E50" s="166"/>
      <c r="F50" s="166"/>
      <c r="G50" s="166"/>
      <c r="H50" s="166"/>
      <c r="I50" s="166"/>
      <c r="J50" s="97"/>
    </row>
    <row r="51" spans="1:10" x14ac:dyDescent="0.2">
      <c r="A51" s="85"/>
      <c r="B51" s="85"/>
      <c r="C51" s="85"/>
      <c r="D51" s="85"/>
      <c r="E51" s="85"/>
      <c r="F51" s="85"/>
      <c r="G51" s="85"/>
      <c r="H51" s="85"/>
      <c r="I51" s="85"/>
      <c r="J51" s="97"/>
    </row>
    <row r="52" spans="1:10" ht="13.5" x14ac:dyDescent="0.2">
      <c r="A52" s="167"/>
      <c r="I52" s="168"/>
    </row>
    <row r="53" spans="1:10" ht="13.5" x14ac:dyDescent="0.2">
      <c r="A53" s="169"/>
      <c r="I53" s="170"/>
    </row>
    <row r="54" spans="1:10" ht="13.5" x14ac:dyDescent="0.2">
      <c r="A54" s="171"/>
      <c r="B54" s="90"/>
      <c r="C54" s="90"/>
      <c r="D54" s="171"/>
      <c r="E54" s="171"/>
      <c r="F54" s="171"/>
      <c r="G54" s="171"/>
      <c r="H54" s="172"/>
      <c r="I54" s="173"/>
    </row>
    <row r="55" spans="1:10" ht="13.5" x14ac:dyDescent="0.2">
      <c r="A55" s="169"/>
      <c r="B55" s="170"/>
      <c r="C55" s="170"/>
      <c r="D55" s="169"/>
      <c r="E55" s="169"/>
      <c r="F55" s="169"/>
      <c r="G55" s="169"/>
      <c r="H55" s="169"/>
      <c r="I55" s="170"/>
    </row>
    <row r="56" spans="1:10" ht="13.5" x14ac:dyDescent="0.2">
      <c r="A56" s="167"/>
      <c r="B56" s="90"/>
      <c r="C56" s="90"/>
      <c r="D56" s="171"/>
      <c r="E56" s="171"/>
      <c r="F56" s="171"/>
      <c r="G56" s="171"/>
      <c r="H56" s="171"/>
      <c r="I56" s="167"/>
    </row>
    <row r="57" spans="1:10" ht="13.5" x14ac:dyDescent="0.2">
      <c r="A57" s="167"/>
      <c r="B57" s="90"/>
      <c r="C57" s="90"/>
      <c r="D57" s="171"/>
      <c r="E57" s="171"/>
      <c r="F57" s="171"/>
      <c r="G57" s="171"/>
      <c r="H57" s="171"/>
      <c r="I57" s="167"/>
    </row>
    <row r="58" spans="1:10" ht="13.5" x14ac:dyDescent="0.2">
      <c r="A58" s="167"/>
      <c r="B58" s="90"/>
      <c r="C58" s="90"/>
      <c r="D58" s="171"/>
      <c r="E58" s="171"/>
      <c r="F58" s="171"/>
      <c r="G58" s="171"/>
      <c r="H58" s="171"/>
      <c r="I58" s="167"/>
    </row>
    <row r="59" spans="1:10" ht="13.5" x14ac:dyDescent="0.2">
      <c r="A59" s="167"/>
      <c r="B59" s="90"/>
      <c r="C59" s="90"/>
      <c r="D59" s="171"/>
      <c r="E59" s="171"/>
      <c r="F59" s="171"/>
      <c r="G59" s="171"/>
      <c r="H59" s="171"/>
      <c r="I59" s="167"/>
    </row>
    <row r="60" spans="1:10" ht="13.5" x14ac:dyDescent="0.2">
      <c r="A60" s="167"/>
      <c r="B60" s="90"/>
      <c r="C60" s="90"/>
      <c r="D60" s="171"/>
      <c r="E60" s="171"/>
      <c r="F60" s="171"/>
      <c r="G60" s="171"/>
      <c r="H60" s="171"/>
      <c r="I60" s="167"/>
    </row>
    <row r="61" spans="1:10" ht="13.5" x14ac:dyDescent="0.2">
      <c r="A61" s="169"/>
      <c r="B61" s="170"/>
      <c r="C61" s="167"/>
      <c r="D61" s="167"/>
      <c r="E61" s="167"/>
      <c r="F61" s="167"/>
      <c r="G61" s="167"/>
      <c r="H61" s="171"/>
      <c r="I61" s="169"/>
    </row>
    <row r="62" spans="1:10" ht="13.5" x14ac:dyDescent="0.25">
      <c r="A62" s="174"/>
      <c r="B62" s="175"/>
      <c r="C62" s="176"/>
      <c r="D62" s="177"/>
      <c r="E62" s="177"/>
      <c r="F62" s="177"/>
      <c r="G62" s="177"/>
      <c r="H62" s="174"/>
      <c r="I62" s="177"/>
    </row>
    <row r="63" spans="1:10" ht="13.5" x14ac:dyDescent="0.2">
      <c r="A63" s="178"/>
      <c r="B63" s="179"/>
      <c r="C63" s="179"/>
      <c r="D63" s="179"/>
      <c r="E63" s="179"/>
      <c r="F63" s="179"/>
      <c r="G63" s="179"/>
      <c r="H63" s="179"/>
      <c r="I63" s="179"/>
    </row>
    <row r="64" spans="1:10" x14ac:dyDescent="0.2">
      <c r="A64" s="179"/>
      <c r="B64" s="179"/>
      <c r="C64" s="179"/>
      <c r="D64" s="179"/>
      <c r="E64" s="179"/>
      <c r="F64" s="179"/>
      <c r="G64" s="179"/>
      <c r="H64" s="179"/>
      <c r="I64" s="179"/>
    </row>
    <row r="65" spans="1:9" ht="13.5" x14ac:dyDescent="0.2">
      <c r="A65" s="179"/>
      <c r="B65" s="180"/>
      <c r="C65" s="179"/>
      <c r="D65" s="179"/>
      <c r="E65" s="179"/>
      <c r="F65" s="179"/>
      <c r="G65" s="179"/>
      <c r="H65" s="179"/>
      <c r="I65" s="179"/>
    </row>
    <row r="66" spans="1:9" x14ac:dyDescent="0.2">
      <c r="A66" s="164"/>
      <c r="B66" s="181"/>
      <c r="C66" s="166"/>
      <c r="D66" s="166"/>
      <c r="E66" s="166"/>
      <c r="F66" s="166"/>
      <c r="G66" s="166"/>
      <c r="H66" s="166"/>
      <c r="I66" s="166"/>
    </row>
    <row r="67" spans="1:9" x14ac:dyDescent="0.2">
      <c r="A67" s="164"/>
      <c r="B67" s="182"/>
      <c r="C67" s="183"/>
      <c r="D67" s="183"/>
      <c r="E67" s="183"/>
      <c r="F67" s="183"/>
      <c r="G67" s="183"/>
      <c r="H67" s="183"/>
      <c r="I67" s="166"/>
    </row>
    <row r="68" spans="1:9" x14ac:dyDescent="0.2">
      <c r="A68" s="164"/>
      <c r="B68" s="182"/>
      <c r="C68" s="184"/>
      <c r="D68" s="184"/>
      <c r="E68" s="184"/>
      <c r="F68" s="184"/>
      <c r="G68" s="184"/>
      <c r="H68" s="184"/>
      <c r="I68" s="185"/>
    </row>
    <row r="69" spans="1:9" x14ac:dyDescent="0.2">
      <c r="A69" s="164"/>
      <c r="B69" s="182"/>
      <c r="C69" s="186"/>
      <c r="D69" s="186"/>
      <c r="E69" s="186"/>
      <c r="F69" s="186"/>
      <c r="G69" s="186"/>
      <c r="H69" s="186"/>
      <c r="I69" s="185"/>
    </row>
    <row r="70" spans="1:9" x14ac:dyDescent="0.2">
      <c r="A70" s="164"/>
      <c r="B70" s="182"/>
      <c r="C70" s="183"/>
      <c r="D70" s="183"/>
      <c r="E70" s="187"/>
      <c r="F70" s="187"/>
      <c r="G70" s="187"/>
      <c r="H70" s="187"/>
      <c r="I70" s="166"/>
    </row>
    <row r="71" spans="1:9" x14ac:dyDescent="0.2">
      <c r="A71" s="164"/>
      <c r="B71" s="182"/>
      <c r="C71" s="184"/>
      <c r="D71" s="184"/>
      <c r="E71" s="184"/>
      <c r="F71" s="184"/>
      <c r="G71" s="184"/>
      <c r="H71" s="184"/>
      <c r="I71" s="185"/>
    </row>
    <row r="72" spans="1:9" x14ac:dyDescent="0.2">
      <c r="A72" s="164"/>
      <c r="B72" s="182"/>
      <c r="C72" s="186"/>
      <c r="D72" s="186"/>
      <c r="E72" s="186"/>
      <c r="F72" s="186"/>
      <c r="G72" s="186"/>
      <c r="H72" s="186"/>
      <c r="I72" s="185"/>
    </row>
    <row r="73" spans="1:9" x14ac:dyDescent="0.2">
      <c r="A73" s="164"/>
      <c r="B73" s="182"/>
      <c r="C73" s="183"/>
      <c r="D73" s="183"/>
      <c r="E73" s="183"/>
      <c r="F73" s="183"/>
      <c r="G73" s="183"/>
      <c r="H73" s="187"/>
      <c r="I73" s="166"/>
    </row>
    <row r="74" spans="1:9" x14ac:dyDescent="0.2">
      <c r="A74" s="164"/>
      <c r="B74" s="182"/>
      <c r="C74" s="184"/>
      <c r="D74" s="184"/>
      <c r="E74" s="184"/>
      <c r="F74" s="184"/>
      <c r="G74" s="184"/>
      <c r="H74" s="184"/>
      <c r="I74" s="185"/>
    </row>
    <row r="75" spans="1:9" x14ac:dyDescent="0.2">
      <c r="A75" s="164"/>
      <c r="B75" s="182"/>
      <c r="C75" s="186"/>
      <c r="D75" s="186"/>
      <c r="E75" s="186"/>
      <c r="F75" s="186"/>
      <c r="G75" s="186"/>
      <c r="H75" s="186"/>
      <c r="I75" s="185"/>
    </row>
    <row r="76" spans="1:9" x14ac:dyDescent="0.2">
      <c r="A76" s="188"/>
      <c r="B76" s="182"/>
      <c r="C76" s="185"/>
      <c r="D76" s="189"/>
      <c r="E76" s="189"/>
      <c r="F76" s="189"/>
      <c r="G76" s="189"/>
      <c r="H76" s="190"/>
      <c r="I76" s="190"/>
    </row>
    <row r="77" spans="1:9" x14ac:dyDescent="0.2">
      <c r="A77" s="190"/>
      <c r="B77" s="191"/>
      <c r="C77" s="185"/>
      <c r="D77" s="185"/>
      <c r="E77" s="185"/>
      <c r="F77" s="185"/>
      <c r="G77" s="185"/>
      <c r="H77" s="185"/>
      <c r="I77" s="185"/>
    </row>
    <row r="78" spans="1:9" x14ac:dyDescent="0.2">
      <c r="A78" s="190"/>
      <c r="B78" s="191"/>
      <c r="C78" s="192"/>
      <c r="D78" s="192"/>
      <c r="E78" s="192"/>
      <c r="F78" s="192"/>
      <c r="G78" s="192"/>
      <c r="H78" s="192"/>
      <c r="I78" s="193"/>
    </row>
    <row r="79" spans="1:9" ht="13.5" x14ac:dyDescent="0.2">
      <c r="A79" s="190"/>
      <c r="B79" s="182"/>
      <c r="C79" s="185"/>
      <c r="D79" s="194"/>
      <c r="E79" s="194"/>
      <c r="F79" s="194"/>
      <c r="G79" s="194"/>
      <c r="H79" s="194"/>
      <c r="I79" s="190"/>
    </row>
    <row r="80" spans="1:9" x14ac:dyDescent="0.2">
      <c r="A80" s="190"/>
      <c r="B80" s="191"/>
      <c r="C80" s="184"/>
      <c r="D80" s="184"/>
      <c r="E80" s="184"/>
      <c r="F80" s="184"/>
      <c r="G80" s="184"/>
      <c r="H80" s="184"/>
      <c r="I80" s="190"/>
    </row>
    <row r="81" spans="1:9" ht="13.5" x14ac:dyDescent="0.2">
      <c r="A81" s="195"/>
      <c r="B81" s="191"/>
      <c r="C81" s="196"/>
      <c r="D81" s="196"/>
      <c r="E81" s="196"/>
      <c r="F81" s="196"/>
      <c r="G81" s="196"/>
      <c r="H81" s="195"/>
      <c r="I81" s="196"/>
    </row>
    <row r="82" spans="1:9" ht="13.5" x14ac:dyDescent="0.2">
      <c r="A82" s="196"/>
      <c r="B82" s="191"/>
      <c r="C82" s="192"/>
      <c r="D82" s="192"/>
      <c r="E82" s="192"/>
      <c r="F82" s="192"/>
      <c r="G82" s="192"/>
      <c r="H82" s="192"/>
      <c r="I82" s="197"/>
    </row>
    <row r="83" spans="1:9" ht="13.5" x14ac:dyDescent="0.2">
      <c r="A83" s="191"/>
      <c r="B83" s="196"/>
      <c r="C83" s="191"/>
      <c r="D83" s="198"/>
      <c r="E83" s="198"/>
      <c r="F83" s="198"/>
      <c r="G83" s="198"/>
      <c r="H83" s="198"/>
      <c r="I83" s="198"/>
    </row>
    <row r="84" spans="1:9" x14ac:dyDescent="0.2">
      <c r="A84" s="191"/>
      <c r="B84" s="191"/>
      <c r="C84" s="183"/>
      <c r="D84" s="183"/>
      <c r="E84" s="183"/>
      <c r="F84" s="183"/>
      <c r="G84" s="183"/>
      <c r="H84" s="183"/>
      <c r="I84" s="187"/>
    </row>
    <row r="85" spans="1:9" ht="13.5" x14ac:dyDescent="0.25">
      <c r="A85" s="199"/>
      <c r="B85" s="200"/>
      <c r="C85" s="199"/>
      <c r="D85" s="159"/>
      <c r="E85" s="159"/>
      <c r="F85" s="159"/>
      <c r="G85" s="159"/>
      <c r="H85" s="159"/>
      <c r="I85" s="159"/>
    </row>
    <row r="86" spans="1:9" ht="13.5" x14ac:dyDescent="0.25">
      <c r="A86" s="199"/>
      <c r="B86" s="200"/>
      <c r="C86" s="201"/>
      <c r="D86" s="156"/>
      <c r="E86" s="156"/>
      <c r="F86" s="156"/>
      <c r="G86" s="156"/>
      <c r="H86" s="156"/>
      <c r="I86" s="159"/>
    </row>
    <row r="87" spans="1:9" ht="13.5" x14ac:dyDescent="0.25">
      <c r="A87" s="199"/>
      <c r="B87" s="200"/>
      <c r="C87" s="201"/>
      <c r="D87" s="156"/>
      <c r="E87" s="156"/>
      <c r="F87" s="156"/>
      <c r="G87" s="156"/>
      <c r="H87" s="156"/>
      <c r="I87" s="159"/>
    </row>
    <row r="88" spans="1:9" x14ac:dyDescent="0.2">
      <c r="A88" s="199"/>
      <c r="B88" s="97"/>
      <c r="C88" s="97"/>
      <c r="D88" s="97"/>
      <c r="E88" s="97"/>
      <c r="F88" s="97"/>
      <c r="G88" s="97"/>
      <c r="H88" s="97"/>
      <c r="I88" s="159"/>
    </row>
    <row r="89" spans="1:9" x14ac:dyDescent="0.2">
      <c r="A89" s="199"/>
      <c r="B89" s="97"/>
      <c r="C89" s="97"/>
      <c r="D89" s="97"/>
      <c r="E89" s="97"/>
      <c r="F89" s="97"/>
      <c r="G89" s="97"/>
      <c r="H89" s="97"/>
      <c r="I89" s="159"/>
    </row>
    <row r="90" spans="1:9" x14ac:dyDescent="0.2">
      <c r="A90" s="199"/>
      <c r="B90" s="85"/>
      <c r="C90" s="182"/>
      <c r="D90" s="85"/>
      <c r="E90" s="159"/>
      <c r="F90" s="159"/>
      <c r="G90" s="159"/>
      <c r="H90" s="159"/>
      <c r="I90" s="159"/>
    </row>
    <row r="91" spans="1:9" x14ac:dyDescent="0.2">
      <c r="A91" s="199"/>
      <c r="B91" s="85"/>
      <c r="C91" s="182"/>
      <c r="D91" s="85"/>
      <c r="E91" s="159"/>
      <c r="F91" s="159"/>
      <c r="G91" s="159"/>
      <c r="H91" s="159"/>
      <c r="I91" s="159"/>
    </row>
    <row r="92" spans="1:9" x14ac:dyDescent="0.2">
      <c r="A92" s="199"/>
      <c r="B92" s="85"/>
      <c r="C92" s="182"/>
      <c r="D92" s="85"/>
      <c r="E92" s="159"/>
      <c r="F92" s="159"/>
      <c r="G92" s="159"/>
      <c r="H92" s="159"/>
      <c r="I92" s="159"/>
    </row>
    <row r="93" spans="1:9" x14ac:dyDescent="0.2">
      <c r="A93" s="199"/>
      <c r="B93" s="85"/>
      <c r="C93" s="182"/>
      <c r="D93" s="85"/>
      <c r="E93" s="159"/>
      <c r="F93" s="159"/>
      <c r="G93" s="159"/>
      <c r="H93" s="159"/>
      <c r="I93" s="159"/>
    </row>
    <row r="94" spans="1:9" x14ac:dyDescent="0.2">
      <c r="A94" s="199"/>
      <c r="B94" s="97"/>
      <c r="C94" s="89"/>
      <c r="D94" s="89"/>
      <c r="E94" s="156"/>
      <c r="F94" s="156"/>
      <c r="G94" s="156"/>
      <c r="H94" s="97"/>
      <c r="I94" s="159"/>
    </row>
    <row r="95" spans="1:9" x14ac:dyDescent="0.2">
      <c r="A95" s="199"/>
      <c r="B95" s="97"/>
      <c r="C95" s="85"/>
      <c r="D95" s="85"/>
      <c r="E95" s="159"/>
      <c r="F95" s="159"/>
      <c r="G95" s="159"/>
      <c r="H95" s="97"/>
      <c r="I95" s="159"/>
    </row>
    <row r="96" spans="1:9" x14ac:dyDescent="0.2">
      <c r="A96" s="199"/>
      <c r="B96" s="85"/>
      <c r="C96" s="182"/>
      <c r="D96" s="85"/>
      <c r="E96" s="159"/>
      <c r="F96" s="159"/>
      <c r="G96" s="159"/>
      <c r="H96" s="159"/>
      <c r="I96" s="159"/>
    </row>
    <row r="97" spans="1:18" ht="13.5" x14ac:dyDescent="0.25">
      <c r="A97" s="202"/>
      <c r="B97" s="203"/>
      <c r="C97" s="204"/>
      <c r="D97" s="204"/>
      <c r="E97" s="204"/>
      <c r="F97" s="204"/>
      <c r="G97" s="204"/>
      <c r="H97" s="204"/>
      <c r="I97" s="201"/>
    </row>
    <row r="98" spans="1:18" x14ac:dyDescent="0.2">
      <c r="A98" s="97"/>
      <c r="B98" s="97"/>
      <c r="C98" s="97"/>
      <c r="D98" s="97"/>
      <c r="E98" s="97"/>
      <c r="F98" s="97"/>
      <c r="G98" s="97"/>
      <c r="H98" s="97"/>
      <c r="I98" s="97"/>
    </row>
    <row r="100" spans="1:18" x14ac:dyDescent="0.2">
      <c r="C100" s="205"/>
      <c r="D100" s="205"/>
      <c r="E100" s="205"/>
      <c r="F100" s="205"/>
      <c r="G100" s="205"/>
      <c r="H100" s="205"/>
      <c r="I100" s="205"/>
    </row>
    <row r="102" spans="1:18" x14ac:dyDescent="0.2">
      <c r="C102" s="206"/>
      <c r="D102" s="206"/>
      <c r="E102" s="206"/>
      <c r="F102" s="206"/>
      <c r="G102" s="206"/>
      <c r="H102" s="206"/>
    </row>
    <row r="107" spans="1:18" x14ac:dyDescent="0.2">
      <c r="K107" s="207"/>
      <c r="L107" s="207"/>
      <c r="M107" s="207"/>
      <c r="N107" s="207"/>
      <c r="O107" s="207"/>
      <c r="P107" s="207"/>
      <c r="Q107" s="207"/>
      <c r="R107" s="207"/>
    </row>
  </sheetData>
  <mergeCells count="1">
    <mergeCell ref="C6:E6"/>
  </mergeCells>
  <printOptions horizontalCentered="1"/>
  <pageMargins left="0.51181102362204722" right="0.51181102362204722" top="0.78740157480314965" bottom="0.78740157480314965" header="0.31496062992125984" footer="0.31496062992125984"/>
  <pageSetup paperSize="9" scale="80" orientation="landscape"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3</vt:i4>
      </vt:variant>
    </vt:vector>
  </HeadingPairs>
  <TitlesOfParts>
    <vt:vector size="5" baseType="lpstr">
      <vt:lpstr>PLANILHA</vt:lpstr>
      <vt:lpstr>CRONOGRAMA</vt:lpstr>
      <vt:lpstr>CRONOGRAMA!Area_de_impressao</vt:lpstr>
      <vt:lpstr>PLANILHA!Area_de_impressao</vt:lpstr>
      <vt:lpstr>PLANILHA!Titulos_de_impressao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Matheus Mariano</dc:creator>
  <cp:lastModifiedBy>ana_1429</cp:lastModifiedBy>
  <cp:lastPrinted>2023-01-24T19:22:22Z</cp:lastPrinted>
  <dcterms:created xsi:type="dcterms:W3CDTF">2022-08-08T14:26:38Z</dcterms:created>
  <dcterms:modified xsi:type="dcterms:W3CDTF">2023-01-24T19:36:58Z</dcterms:modified>
</cp:coreProperties>
</file>